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igendovi\Downloads\"/>
    </mc:Choice>
  </mc:AlternateContent>
  <xr:revisionPtr revIDLastSave="0" documentId="13_ncr:1_{146BEEB9-8CE0-4963-B879-F61FFBF82CC2}" xr6:coauthVersionLast="43" xr6:coauthVersionMax="43" xr10:uidLastSave="{00000000-0000-0000-0000-000000000000}"/>
  <bookViews>
    <workbookView xWindow="0" yWindow="675" windowWidth="15375" windowHeight="7890" activeTab="3" xr2:uid="{00000000-000D-0000-FFFF-FFFF00000000}"/>
  </bookViews>
  <sheets>
    <sheet name="2012" sheetId="1" r:id="rId1"/>
    <sheet name="2013" sheetId="2" r:id="rId2"/>
    <sheet name="2014" sheetId="3" r:id="rId3"/>
    <sheet name="2015 a mladší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6" i="4" l="1"/>
  <c r="L17" i="4"/>
  <c r="L18" i="4"/>
  <c r="L19" i="4"/>
  <c r="L15" i="4"/>
  <c r="L29" i="3"/>
  <c r="L15" i="3"/>
  <c r="J15" i="3"/>
  <c r="H15" i="3"/>
  <c r="J23" i="2"/>
  <c r="L23" i="2"/>
  <c r="H11" i="2"/>
  <c r="J7" i="1"/>
  <c r="J14" i="1"/>
  <c r="H14" i="1"/>
  <c r="L17" i="1"/>
  <c r="L16" i="1"/>
  <c r="L15" i="1"/>
  <c r="L14" i="1"/>
  <c r="L13" i="1"/>
  <c r="J29" i="3" l="1"/>
  <c r="H29" i="3"/>
  <c r="L28" i="3"/>
  <c r="J28" i="3"/>
  <c r="H28" i="3"/>
  <c r="L7" i="1"/>
  <c r="H7" i="1"/>
  <c r="L6" i="1"/>
  <c r="J6" i="1"/>
  <c r="H6" i="1"/>
  <c r="H8" i="1"/>
  <c r="J8" i="1"/>
  <c r="L8" i="1"/>
  <c r="M28" i="3" l="1"/>
  <c r="M6" i="1"/>
  <c r="M29" i="3"/>
  <c r="M8" i="1"/>
  <c r="M7" i="1"/>
  <c r="J17" i="1"/>
  <c r="H17" i="1"/>
  <c r="L13" i="3"/>
  <c r="L14" i="3"/>
  <c r="L16" i="3"/>
  <c r="J16" i="3"/>
  <c r="J17" i="3"/>
  <c r="J14" i="3"/>
  <c r="J13" i="3"/>
  <c r="H16" i="3"/>
  <c r="H14" i="3"/>
  <c r="H13" i="3"/>
  <c r="L12" i="3"/>
  <c r="J12" i="3"/>
  <c r="M17" i="1" l="1"/>
  <c r="M13" i="3"/>
  <c r="M14" i="3"/>
  <c r="M15" i="3"/>
  <c r="M16" i="3"/>
  <c r="H16" i="4" l="1"/>
  <c r="J19" i="4"/>
  <c r="H19" i="4"/>
  <c r="J18" i="4"/>
  <c r="H18" i="4"/>
  <c r="J17" i="4"/>
  <c r="H17" i="4"/>
  <c r="M17" i="4" l="1"/>
  <c r="M18" i="4"/>
  <c r="M19" i="4"/>
  <c r="J15" i="1"/>
  <c r="J16" i="1"/>
  <c r="J13" i="1"/>
  <c r="J16" i="4"/>
  <c r="J15" i="4"/>
  <c r="H15" i="4"/>
  <c r="H15" i="1"/>
  <c r="H16" i="1"/>
  <c r="H13" i="1"/>
  <c r="M13" i="1" l="1"/>
  <c r="M15" i="1"/>
  <c r="M16" i="4"/>
  <c r="M15" i="4"/>
  <c r="M16" i="1"/>
  <c r="M14" i="1"/>
  <c r="N17" i="1" l="1"/>
  <c r="N14" i="1"/>
  <c r="N16" i="1"/>
  <c r="N15" i="1"/>
  <c r="N13" i="1"/>
  <c r="N17" i="4"/>
  <c r="N19" i="4"/>
  <c r="N18" i="4"/>
  <c r="N15" i="4"/>
  <c r="N16" i="4"/>
  <c r="H26" i="3"/>
  <c r="L26" i="2"/>
  <c r="H23" i="2"/>
  <c r="L6" i="2"/>
  <c r="L7" i="2"/>
  <c r="L8" i="2"/>
  <c r="L9" i="2"/>
  <c r="L10" i="2"/>
  <c r="L11" i="2"/>
  <c r="L12" i="2"/>
  <c r="L13" i="2"/>
  <c r="L14" i="2"/>
  <c r="L15" i="2"/>
  <c r="L16" i="2"/>
  <c r="L17" i="2"/>
  <c r="L5" i="2"/>
  <c r="J6" i="2"/>
  <c r="J7" i="2"/>
  <c r="J8" i="2"/>
  <c r="J9" i="2"/>
  <c r="J10" i="2"/>
  <c r="J11" i="2"/>
  <c r="J12" i="2"/>
  <c r="J13" i="2"/>
  <c r="J14" i="2"/>
  <c r="J15" i="2"/>
  <c r="J16" i="2"/>
  <c r="J17" i="2"/>
  <c r="J5" i="2"/>
  <c r="H6" i="2"/>
  <c r="H7" i="2"/>
  <c r="H8" i="2"/>
  <c r="H9" i="2"/>
  <c r="H10" i="2"/>
  <c r="H12" i="2"/>
  <c r="H13" i="2"/>
  <c r="H14" i="2"/>
  <c r="H15" i="2"/>
  <c r="H16" i="2"/>
  <c r="H17" i="2"/>
  <c r="H5" i="2"/>
  <c r="M15" i="2" l="1"/>
  <c r="M13" i="2"/>
  <c r="M16" i="2"/>
  <c r="M12" i="2"/>
  <c r="M10" i="2"/>
  <c r="M7" i="2"/>
  <c r="M17" i="2"/>
  <c r="M14" i="2"/>
  <c r="M11" i="2"/>
  <c r="M9" i="2"/>
  <c r="M8" i="2"/>
  <c r="M6" i="2"/>
  <c r="L9" i="4"/>
  <c r="J9" i="4"/>
  <c r="H9" i="4"/>
  <c r="L8" i="4"/>
  <c r="J8" i="4"/>
  <c r="H8" i="4"/>
  <c r="L7" i="4"/>
  <c r="J7" i="4"/>
  <c r="H7" i="4"/>
  <c r="L6" i="4"/>
  <c r="J6" i="4"/>
  <c r="H6" i="4"/>
  <c r="L5" i="4"/>
  <c r="J5" i="4"/>
  <c r="H5" i="4"/>
  <c r="M8" i="4" l="1"/>
  <c r="M5" i="4"/>
  <c r="M9" i="4"/>
  <c r="M6" i="4"/>
  <c r="M7" i="4"/>
  <c r="N9" i="4" l="1"/>
  <c r="N8" i="4"/>
  <c r="N7" i="4"/>
  <c r="N6" i="4"/>
  <c r="N5" i="4"/>
  <c r="L30" i="3"/>
  <c r="J30" i="3"/>
  <c r="H30" i="3"/>
  <c r="L27" i="3"/>
  <c r="J27" i="3"/>
  <c r="H27" i="3"/>
  <c r="L26" i="3"/>
  <c r="J26" i="3"/>
  <c r="L25" i="3"/>
  <c r="J25" i="3"/>
  <c r="H25" i="3"/>
  <c r="L24" i="3"/>
  <c r="J24" i="3"/>
  <c r="H24" i="3"/>
  <c r="L18" i="3"/>
  <c r="J18" i="3"/>
  <c r="H18" i="3"/>
  <c r="L17" i="3"/>
  <c r="H17" i="3"/>
  <c r="H12" i="3"/>
  <c r="L11" i="3"/>
  <c r="J11" i="3"/>
  <c r="H11" i="3"/>
  <c r="L10" i="3"/>
  <c r="J10" i="3"/>
  <c r="H10" i="3"/>
  <c r="L9" i="3"/>
  <c r="J9" i="3"/>
  <c r="H9" i="3"/>
  <c r="L8" i="3"/>
  <c r="J8" i="3"/>
  <c r="H8" i="3"/>
  <c r="L7" i="3"/>
  <c r="J7" i="3"/>
  <c r="H7" i="3"/>
  <c r="L6" i="3"/>
  <c r="J6" i="3"/>
  <c r="H6" i="3"/>
  <c r="L5" i="3"/>
  <c r="J5" i="3"/>
  <c r="H5" i="3"/>
  <c r="L25" i="2"/>
  <c r="L24" i="2"/>
  <c r="J24" i="2"/>
  <c r="J26" i="2"/>
  <c r="H26" i="2"/>
  <c r="J25" i="2"/>
  <c r="H25" i="2"/>
  <c r="H24" i="2"/>
  <c r="L5" i="1"/>
  <c r="J5" i="1"/>
  <c r="H5" i="1"/>
  <c r="M24" i="2" l="1"/>
  <c r="M25" i="2"/>
  <c r="M5" i="2"/>
  <c r="M26" i="2"/>
  <c r="M5" i="1"/>
  <c r="M23" i="2"/>
  <c r="M5" i="3"/>
  <c r="M8" i="3"/>
  <c r="M9" i="3"/>
  <c r="M12" i="3"/>
  <c r="M17" i="3"/>
  <c r="M6" i="3"/>
  <c r="M7" i="3"/>
  <c r="M10" i="3"/>
  <c r="M11" i="3"/>
  <c r="M18" i="3"/>
  <c r="M30" i="3"/>
  <c r="M24" i="3"/>
  <c r="M25" i="3"/>
  <c r="M27" i="3"/>
  <c r="M26" i="3"/>
  <c r="N26" i="3" l="1"/>
  <c r="N23" i="2"/>
  <c r="N25" i="3"/>
  <c r="N30" i="3"/>
  <c r="N26" i="2"/>
  <c r="N25" i="2"/>
  <c r="N27" i="3"/>
  <c r="N24" i="3"/>
  <c r="N28" i="3"/>
  <c r="N29" i="3"/>
  <c r="N24" i="2"/>
  <c r="N7" i="1"/>
  <c r="N6" i="1"/>
  <c r="N8" i="1"/>
  <c r="N14" i="3"/>
  <c r="N15" i="3"/>
  <c r="N16" i="3"/>
  <c r="N13" i="3"/>
  <c r="N5" i="1"/>
  <c r="N16" i="2"/>
  <c r="N17" i="2"/>
  <c r="N14" i="2"/>
  <c r="N15" i="2"/>
  <c r="N13" i="2"/>
  <c r="N12" i="2"/>
  <c r="N10" i="2"/>
  <c r="N11" i="2"/>
  <c r="N9" i="2"/>
  <c r="N7" i="2"/>
  <c r="N8" i="2"/>
  <c r="N5" i="2"/>
  <c r="N6" i="2"/>
  <c r="N18" i="3"/>
  <c r="N17" i="3"/>
  <c r="N12" i="3"/>
  <c r="N11" i="3"/>
  <c r="N10" i="3"/>
  <c r="N6" i="3"/>
  <c r="N9" i="3"/>
  <c r="N8" i="3"/>
  <c r="N7" i="3"/>
  <c r="N5" i="3"/>
</calcChain>
</file>

<file path=xl/sharedStrings.xml><?xml version="1.0" encoding="utf-8"?>
<sst xmlns="http://schemas.openxmlformats.org/spreadsheetml/2006/main" count="386" uniqueCount="127">
  <si>
    <t>Atletika</t>
  </si>
  <si>
    <t>Jméno</t>
  </si>
  <si>
    <t>Jednota</t>
  </si>
  <si>
    <t>Skok z místa</t>
  </si>
  <si>
    <t>Hod</t>
  </si>
  <si>
    <t>Běh</t>
  </si>
  <si>
    <t>Příbram</t>
  </si>
  <si>
    <t>Černošice</t>
  </si>
  <si>
    <t>Mníšek</t>
  </si>
  <si>
    <t>Komárov</t>
  </si>
  <si>
    <t>Start.číslo</t>
  </si>
  <si>
    <t>Pořadí skok</t>
  </si>
  <si>
    <t>Pořadí hod</t>
  </si>
  <si>
    <t>Pořadí běh</t>
  </si>
  <si>
    <t>celk bodů</t>
  </si>
  <si>
    <t>pořadí</t>
  </si>
  <si>
    <t>Roztoky</t>
  </si>
  <si>
    <t>Příjmení</t>
  </si>
  <si>
    <t>Startovníčíslo</t>
  </si>
  <si>
    <t>Zuzana</t>
  </si>
  <si>
    <t>Adéla</t>
  </si>
  <si>
    <t>Vojtěch</t>
  </si>
  <si>
    <t>Startovní číslo</t>
  </si>
  <si>
    <t>Veronika</t>
  </si>
  <si>
    <t>Lucie</t>
  </si>
  <si>
    <t>David</t>
  </si>
  <si>
    <t>Jakub</t>
  </si>
  <si>
    <t>Tomáš</t>
  </si>
  <si>
    <t>Trantina</t>
  </si>
  <si>
    <t>Antonín</t>
  </si>
  <si>
    <t>Martin</t>
  </si>
  <si>
    <t>Barbora</t>
  </si>
  <si>
    <t>Mušková</t>
  </si>
  <si>
    <t>Šímová</t>
  </si>
  <si>
    <t>Kristýna</t>
  </si>
  <si>
    <t>Lukáš</t>
  </si>
  <si>
    <t>Kotlanová</t>
  </si>
  <si>
    <t>Trávníčková</t>
  </si>
  <si>
    <t>Elen</t>
  </si>
  <si>
    <t>Svoboda</t>
  </si>
  <si>
    <t>Přemysl</t>
  </si>
  <si>
    <t>Dívky</t>
  </si>
  <si>
    <t>1.místo</t>
  </si>
  <si>
    <t>2.místo</t>
  </si>
  <si>
    <t>3.místo</t>
  </si>
  <si>
    <t>Chlapci</t>
  </si>
  <si>
    <t>Kategorie:  2013 a mladší - dívky</t>
  </si>
  <si>
    <t>Lejčarová</t>
  </si>
  <si>
    <t>Viktorie</t>
  </si>
  <si>
    <t>Pavlíčková</t>
  </si>
  <si>
    <t>Hůrková</t>
  </si>
  <si>
    <t>Amálie</t>
  </si>
  <si>
    <t>Kategorie:  2013 a mladší - chlapci</t>
  </si>
  <si>
    <t>Jana</t>
  </si>
  <si>
    <t>Fišerová</t>
  </si>
  <si>
    <t>Adriana</t>
  </si>
  <si>
    <t>Oliver</t>
  </si>
  <si>
    <t>Kategorie:  2012 dívky</t>
  </si>
  <si>
    <t>Kategorie:  2012 chlapci</t>
  </si>
  <si>
    <t>Vojtěchová</t>
  </si>
  <si>
    <t>Klára</t>
  </si>
  <si>
    <t>Tereza</t>
  </si>
  <si>
    <t>Nikola</t>
  </si>
  <si>
    <t>Kocourek</t>
  </si>
  <si>
    <t>Thymian</t>
  </si>
  <si>
    <t>Vaňas</t>
  </si>
  <si>
    <t>Hrabák</t>
  </si>
  <si>
    <t>Stejkoza</t>
  </si>
  <si>
    <t>Kategorie:  2013 - dívky</t>
  </si>
  <si>
    <t>Kategorie:  2013 - chlapci</t>
  </si>
  <si>
    <t>Herzogová</t>
  </si>
  <si>
    <t>Alena</t>
  </si>
  <si>
    <t>Drbohlavová</t>
  </si>
  <si>
    <t>Stelšovská</t>
  </si>
  <si>
    <t>Potměšilová</t>
  </si>
  <si>
    <t>Šmejkalová</t>
  </si>
  <si>
    <t>Vetešníková</t>
  </si>
  <si>
    <t>Anna</t>
  </si>
  <si>
    <t>Drgová</t>
  </si>
  <si>
    <t>Linda</t>
  </si>
  <si>
    <t>Kulhánková</t>
  </si>
  <si>
    <t>Iveta</t>
  </si>
  <si>
    <t>Kousalová</t>
  </si>
  <si>
    <t>Vávra</t>
  </si>
  <si>
    <t>Eduard</t>
  </si>
  <si>
    <t>Čermák</t>
  </si>
  <si>
    <t>Adam</t>
  </si>
  <si>
    <t>Švehla</t>
  </si>
  <si>
    <t>Kategorie:  2014 -dívky</t>
  </si>
  <si>
    <t>Kategorie:  2014 - chlapci</t>
  </si>
  <si>
    <t>Březové Hory</t>
  </si>
  <si>
    <t>Chalupová</t>
  </si>
  <si>
    <t>Kateřina</t>
  </si>
  <si>
    <t>Libčice nad Vltavou</t>
  </si>
  <si>
    <t>Štisová</t>
  </si>
  <si>
    <t>Ema</t>
  </si>
  <si>
    <t>Svíčková</t>
  </si>
  <si>
    <t>Kusiaková</t>
  </si>
  <si>
    <t>Doležalová</t>
  </si>
  <si>
    <t>Kubjáková</t>
  </si>
  <si>
    <t>Grinčová</t>
  </si>
  <si>
    <t>Mošnerová</t>
  </si>
  <si>
    <t>Skřivanová</t>
  </si>
  <si>
    <t>Sysalová</t>
  </si>
  <si>
    <t>Dražan</t>
  </si>
  <si>
    <t>Miriťuk</t>
  </si>
  <si>
    <t>Tobiáš</t>
  </si>
  <si>
    <t>Šmíd</t>
  </si>
  <si>
    <t>Vršecký</t>
  </si>
  <si>
    <t>Štis</t>
  </si>
  <si>
    <t>Rudolf</t>
  </si>
  <si>
    <t>Kusiak</t>
  </si>
  <si>
    <t>Mikuláš</t>
  </si>
  <si>
    <t>Šebl</t>
  </si>
  <si>
    <t>Erik</t>
  </si>
  <si>
    <t>Železný</t>
  </si>
  <si>
    <t>Prokopová</t>
  </si>
  <si>
    <t>Vendula</t>
  </si>
  <si>
    <t>Křenková</t>
  </si>
  <si>
    <t>Staňkovská</t>
  </si>
  <si>
    <t>Křenek</t>
  </si>
  <si>
    <t>Libčice n. Vltavou</t>
  </si>
  <si>
    <t>Otakar</t>
  </si>
  <si>
    <t>Sysala</t>
  </si>
  <si>
    <t>Nikol</t>
  </si>
  <si>
    <t xml:space="preserve">Potměšilová </t>
  </si>
  <si>
    <t xml:space="preserve">Prokopová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</si>
</sst>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1"/>
      <color rgb="FF83030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6" xfId="0" applyBorder="1"/>
    <xf numFmtId="0" fontId="0" fillId="0" borderId="0" xfId="0" applyBorder="1"/>
    <xf numFmtId="0" fontId="0" fillId="0" borderId="8" xfId="0" applyBorder="1" applyAlignment="1"/>
    <xf numFmtId="0" fontId="0" fillId="0" borderId="9" xfId="0" applyBorder="1" applyAlignment="1"/>
    <xf numFmtId="0" fontId="1" fillId="2" borderId="10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0" fillId="0" borderId="16" xfId="0" applyBorder="1"/>
    <xf numFmtId="0" fontId="0" fillId="0" borderId="10" xfId="0" applyBorder="1"/>
    <xf numFmtId="0" fontId="0" fillId="0" borderId="7" xfId="0" applyBorder="1"/>
    <xf numFmtId="0" fontId="0" fillId="0" borderId="17" xfId="0" applyBorder="1"/>
    <xf numFmtId="0" fontId="0" fillId="0" borderId="19" xfId="0" applyBorder="1"/>
    <xf numFmtId="0" fontId="0" fillId="0" borderId="11" xfId="0" applyBorder="1"/>
    <xf numFmtId="0" fontId="4" fillId="2" borderId="7" xfId="0" applyFont="1" applyFill="1" applyBorder="1" applyAlignment="1"/>
    <xf numFmtId="0" fontId="3" fillId="2" borderId="15" xfId="0" applyFont="1" applyFill="1" applyBorder="1"/>
    <xf numFmtId="0" fontId="1" fillId="0" borderId="14" xfId="0" applyFont="1" applyBorder="1"/>
    <xf numFmtId="0" fontId="1" fillId="0" borderId="5" xfId="0" applyFont="1" applyBorder="1"/>
    <xf numFmtId="0" fontId="0" fillId="2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0" borderId="0" xfId="0" applyFont="1" applyAlignment="1"/>
    <xf numFmtId="0" fontId="6" fillId="0" borderId="6" xfId="0" applyFont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/>
    <xf numFmtId="2" fontId="0" fillId="0" borderId="0" xfId="0" applyNumberForma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wrapText="1"/>
    </xf>
    <xf numFmtId="0" fontId="1" fillId="4" borderId="16" xfId="0" applyFont="1" applyFill="1" applyBorder="1"/>
    <xf numFmtId="0" fontId="0" fillId="4" borderId="16" xfId="0" applyFont="1" applyFill="1" applyBorder="1"/>
    <xf numFmtId="0" fontId="1" fillId="2" borderId="17" xfId="0" applyFont="1" applyFill="1" applyBorder="1"/>
    <xf numFmtId="0" fontId="0" fillId="2" borderId="17" xfId="0" applyFont="1" applyFill="1" applyBorder="1"/>
    <xf numFmtId="0" fontId="1" fillId="5" borderId="18" xfId="0" applyFont="1" applyFill="1" applyBorder="1"/>
    <xf numFmtId="0" fontId="0" fillId="5" borderId="18" xfId="0" applyFont="1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1" fillId="5" borderId="17" xfId="0" applyFont="1" applyFill="1" applyBorder="1"/>
    <xf numFmtId="0" fontId="0" fillId="5" borderId="17" xfId="0" applyFont="1" applyFill="1" applyBorder="1"/>
    <xf numFmtId="0" fontId="7" fillId="2" borderId="13" xfId="0" applyFont="1" applyFill="1" applyBorder="1" applyAlignment="1">
      <alignment horizontal="center"/>
    </xf>
    <xf numFmtId="0" fontId="8" fillId="6" borderId="0" xfId="0" applyFont="1" applyFill="1"/>
    <xf numFmtId="0" fontId="9" fillId="0" borderId="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8303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28"/>
  <sheetViews>
    <sheetView topLeftCell="A16" zoomScaleNormal="100" workbookViewId="0">
      <selection activeCell="K10" sqref="K10"/>
    </sheetView>
  </sheetViews>
  <sheetFormatPr defaultRowHeight="15" x14ac:dyDescent="0.25"/>
  <cols>
    <col min="1" max="1" width="3.28515625" customWidth="1"/>
    <col min="2" max="2" width="5" customWidth="1"/>
    <col min="3" max="3" width="17.5703125" customWidth="1"/>
    <col min="4" max="4" width="15.85546875" customWidth="1"/>
    <col min="6" max="6" width="9" customWidth="1"/>
    <col min="7" max="7" width="11.5703125" bestFit="1" customWidth="1"/>
    <col min="8" max="8" width="11" bestFit="1" customWidth="1"/>
    <col min="10" max="10" width="10.42578125" bestFit="1" customWidth="1"/>
    <col min="12" max="12" width="10.42578125" bestFit="1" customWidth="1"/>
    <col min="13" max="13" width="10.5703125" bestFit="1" customWidth="1"/>
  </cols>
  <sheetData>
    <row r="1" spans="2:18" ht="15.75" thickBot="1" x14ac:dyDescent="0.3"/>
    <row r="2" spans="2:18" ht="19.5" thickBot="1" x14ac:dyDescent="0.35">
      <c r="B2" s="50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12"/>
      <c r="N2" s="16"/>
    </row>
    <row r="3" spans="2:18" ht="15.75" thickBot="1" x14ac:dyDescent="0.3">
      <c r="B3" s="52" t="s">
        <v>57</v>
      </c>
      <c r="C3" s="53"/>
      <c r="D3" s="54"/>
      <c r="E3" s="54"/>
      <c r="F3" s="54"/>
      <c r="G3" s="54"/>
      <c r="H3" s="54"/>
      <c r="I3" s="54"/>
      <c r="J3" s="54"/>
      <c r="K3" s="54"/>
      <c r="L3" s="55"/>
      <c r="M3" s="13"/>
      <c r="N3" s="17"/>
      <c r="P3" s="23"/>
      <c r="Q3" s="23"/>
      <c r="R3" s="23"/>
    </row>
    <row r="4" spans="2:18" ht="30" x14ac:dyDescent="0.25">
      <c r="B4" s="8"/>
      <c r="C4" s="31" t="s">
        <v>17</v>
      </c>
      <c r="D4" s="9" t="s">
        <v>1</v>
      </c>
      <c r="E4" s="9" t="s">
        <v>2</v>
      </c>
      <c r="F4" s="32" t="s">
        <v>18</v>
      </c>
      <c r="G4" s="5" t="s">
        <v>3</v>
      </c>
      <c r="H4" s="4" t="s">
        <v>11</v>
      </c>
      <c r="I4" s="6" t="s">
        <v>4</v>
      </c>
      <c r="J4" s="3" t="s">
        <v>12</v>
      </c>
      <c r="K4" s="7" t="s">
        <v>5</v>
      </c>
      <c r="L4" s="10" t="s">
        <v>13</v>
      </c>
      <c r="M4" s="14" t="s">
        <v>14</v>
      </c>
      <c r="N4" s="15" t="s">
        <v>15</v>
      </c>
      <c r="P4" s="23"/>
      <c r="Q4" s="23"/>
      <c r="R4" s="23"/>
    </row>
    <row r="5" spans="2:18" ht="15.75" x14ac:dyDescent="0.25">
      <c r="B5" s="11"/>
      <c r="C5" s="1" t="s">
        <v>59</v>
      </c>
      <c r="D5" s="1" t="s">
        <v>60</v>
      </c>
      <c r="E5" s="1" t="s">
        <v>7</v>
      </c>
      <c r="F5" s="47">
        <v>51</v>
      </c>
      <c r="G5" s="18">
        <v>129</v>
      </c>
      <c r="H5" s="19">
        <f>RANK(G5,$G$5:$G$8)</f>
        <v>2</v>
      </c>
      <c r="I5" s="18">
        <v>8.1</v>
      </c>
      <c r="J5" s="19">
        <f>RANK(I5,$I$5:$I$8)</f>
        <v>2</v>
      </c>
      <c r="K5" s="20">
        <v>8.57</v>
      </c>
      <c r="L5" s="19">
        <f>RANK(K5,$K$5:$K$8,1)</f>
        <v>2</v>
      </c>
      <c r="M5" s="21">
        <f>H5+J5+L5</f>
        <v>6</v>
      </c>
      <c r="N5" s="48">
        <f>RANK(M5,$M$5:$M$8,1)</f>
        <v>2</v>
      </c>
      <c r="P5" s="23"/>
      <c r="Q5" s="23"/>
      <c r="R5" s="23"/>
    </row>
    <row r="6" spans="2:18" ht="15.75" x14ac:dyDescent="0.25">
      <c r="B6" s="11"/>
      <c r="C6" s="1" t="s">
        <v>59</v>
      </c>
      <c r="D6" s="1" t="s">
        <v>61</v>
      </c>
      <c r="E6" s="1" t="s">
        <v>7</v>
      </c>
      <c r="F6" s="47">
        <v>53</v>
      </c>
      <c r="G6" s="18">
        <v>145</v>
      </c>
      <c r="H6" s="19">
        <f>RANK(G6,$G$5:$G$8)</f>
        <v>1</v>
      </c>
      <c r="I6" s="18">
        <v>10.07</v>
      </c>
      <c r="J6" s="19">
        <f>RANK(I6,$I$5:$I$8)</f>
        <v>1</v>
      </c>
      <c r="K6" s="20">
        <v>8.2899999999999991</v>
      </c>
      <c r="L6" s="19">
        <f>RANK(K6,$K$5:$K$8,1)</f>
        <v>1</v>
      </c>
      <c r="M6" s="21">
        <f>H6+J6+L6</f>
        <v>3</v>
      </c>
      <c r="N6" s="48">
        <f>RANK(M6,$M$5:$M$8,1)</f>
        <v>1</v>
      </c>
      <c r="P6" s="23"/>
      <c r="Q6" s="23"/>
      <c r="R6" s="23"/>
    </row>
    <row r="7" spans="2:18" ht="15.75" x14ac:dyDescent="0.25">
      <c r="B7" s="11"/>
      <c r="C7" s="1" t="s">
        <v>54</v>
      </c>
      <c r="D7" s="1" t="s">
        <v>20</v>
      </c>
      <c r="E7" s="1" t="s">
        <v>9</v>
      </c>
      <c r="F7" s="47">
        <v>54</v>
      </c>
      <c r="G7" s="18">
        <v>122</v>
      </c>
      <c r="H7" s="19">
        <f>RANK(G7,$G$5:$G$8)</f>
        <v>3</v>
      </c>
      <c r="I7" s="18">
        <v>6.86</v>
      </c>
      <c r="J7" s="19">
        <f>RANK(I7,$I$5:$I$8)</f>
        <v>3</v>
      </c>
      <c r="K7" s="20">
        <v>9.66</v>
      </c>
      <c r="L7" s="19">
        <f>RANK(K7,$K$5:$K$8,1)</f>
        <v>4</v>
      </c>
      <c r="M7" s="21">
        <f t="shared" ref="M7" si="0">H7+J7+L7</f>
        <v>10</v>
      </c>
      <c r="N7" s="48">
        <f>RANK(M7,$M$5:$M$8,1)</f>
        <v>3</v>
      </c>
      <c r="P7" s="23"/>
      <c r="Q7" s="23"/>
      <c r="R7" s="23"/>
    </row>
    <row r="8" spans="2:18" ht="15.75" x14ac:dyDescent="0.25">
      <c r="B8" s="11"/>
      <c r="C8" s="1" t="s">
        <v>36</v>
      </c>
      <c r="D8" s="1" t="s">
        <v>23</v>
      </c>
      <c r="E8" s="1" t="s">
        <v>6</v>
      </c>
      <c r="F8" s="47">
        <v>58</v>
      </c>
      <c r="G8" s="18">
        <v>117</v>
      </c>
      <c r="H8" s="19">
        <f>RANK(G8,$G$5:$G$8)</f>
        <v>4</v>
      </c>
      <c r="I8" s="18">
        <v>5.9</v>
      </c>
      <c r="J8" s="19">
        <f>RANK(I8,$I$5:$I$8)</f>
        <v>4</v>
      </c>
      <c r="K8" s="20">
        <v>9.6</v>
      </c>
      <c r="L8" s="19">
        <f>RANK(K8,$K$5:$K$8,1)</f>
        <v>3</v>
      </c>
      <c r="M8" s="21">
        <f t="shared" ref="M8" si="1">H8+J8+L8</f>
        <v>11</v>
      </c>
      <c r="N8" s="48">
        <f>RANK(M8,$M$5:$M$8,1)</f>
        <v>4</v>
      </c>
      <c r="P8" s="23"/>
      <c r="Q8" s="23"/>
      <c r="R8" s="23"/>
    </row>
    <row r="9" spans="2:18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2:18" ht="15.75" thickBot="1" x14ac:dyDescent="0.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8" ht="15.75" thickBot="1" x14ac:dyDescent="0.3">
      <c r="B11" s="52" t="s">
        <v>58</v>
      </c>
      <c r="C11" s="53"/>
      <c r="D11" s="54"/>
      <c r="E11" s="54"/>
      <c r="F11" s="54"/>
      <c r="G11" s="54"/>
      <c r="H11" s="54"/>
      <c r="I11" s="54"/>
      <c r="J11" s="54"/>
      <c r="K11" s="54"/>
      <c r="L11" s="55"/>
      <c r="M11" s="13"/>
      <c r="N11" s="17"/>
    </row>
    <row r="12" spans="2:18" ht="30" x14ac:dyDescent="0.25">
      <c r="B12" s="8"/>
      <c r="C12" s="31" t="s">
        <v>17</v>
      </c>
      <c r="D12" s="9" t="s">
        <v>1</v>
      </c>
      <c r="E12" s="9" t="s">
        <v>2</v>
      </c>
      <c r="F12" s="32" t="s">
        <v>18</v>
      </c>
      <c r="G12" s="5" t="s">
        <v>3</v>
      </c>
      <c r="H12" s="4" t="s">
        <v>11</v>
      </c>
      <c r="I12" s="6" t="s">
        <v>4</v>
      </c>
      <c r="J12" s="3" t="s">
        <v>12</v>
      </c>
      <c r="K12" s="7" t="s">
        <v>5</v>
      </c>
      <c r="L12" s="10" t="s">
        <v>13</v>
      </c>
      <c r="M12" s="14" t="s">
        <v>14</v>
      </c>
      <c r="N12" s="15" t="s">
        <v>15</v>
      </c>
    </row>
    <row r="13" spans="2:18" ht="15.75" x14ac:dyDescent="0.25">
      <c r="B13" s="11"/>
      <c r="C13" s="1" t="s">
        <v>63</v>
      </c>
      <c r="D13" s="1" t="s">
        <v>64</v>
      </c>
      <c r="E13" s="24" t="s">
        <v>7</v>
      </c>
      <c r="F13" s="47">
        <v>52</v>
      </c>
      <c r="G13" s="18">
        <v>131</v>
      </c>
      <c r="H13" s="19">
        <f>RANK(G13,$G$13:$G$17)</f>
        <v>5</v>
      </c>
      <c r="I13" s="18">
        <v>9.39</v>
      </c>
      <c r="J13" s="19">
        <f>RANK(I13,$I$13:$I$17)</f>
        <v>4</v>
      </c>
      <c r="K13" s="20">
        <v>8.19</v>
      </c>
      <c r="L13" s="19">
        <f>RANK(K13,$K$13:$K$17,1)</f>
        <v>4</v>
      </c>
      <c r="M13" s="21">
        <f>H13+J13+L13</f>
        <v>13</v>
      </c>
      <c r="N13" s="48">
        <f>RANK(M13,$M$13:$M$17,1)</f>
        <v>5</v>
      </c>
    </row>
    <row r="14" spans="2:18" ht="15.75" x14ac:dyDescent="0.25">
      <c r="B14" s="11"/>
      <c r="C14" s="1" t="s">
        <v>65</v>
      </c>
      <c r="D14" s="1" t="s">
        <v>30</v>
      </c>
      <c r="E14" s="24" t="s">
        <v>8</v>
      </c>
      <c r="F14" s="47">
        <v>56</v>
      </c>
      <c r="G14" s="18">
        <v>135</v>
      </c>
      <c r="H14" s="19">
        <f>RANK(G14,$G$13:$G$17)</f>
        <v>2</v>
      </c>
      <c r="I14" s="18">
        <v>12.15</v>
      </c>
      <c r="J14" s="19">
        <f>RANK(I14,$I$13:$I$17)</f>
        <v>2</v>
      </c>
      <c r="K14" s="20">
        <v>8.14</v>
      </c>
      <c r="L14" s="19">
        <f>RANK(K14,$K$13:$K$17,1)</f>
        <v>3</v>
      </c>
      <c r="M14" s="21">
        <f t="shared" ref="M14:M16" si="2">H14+J14+L14</f>
        <v>7</v>
      </c>
      <c r="N14" s="48">
        <f>RANK(M14,$M$13:$M$17,1)</f>
        <v>2</v>
      </c>
    </row>
    <row r="15" spans="2:18" ht="15.75" x14ac:dyDescent="0.25">
      <c r="B15" s="11"/>
      <c r="C15" s="1" t="s">
        <v>66</v>
      </c>
      <c r="D15" s="1" t="s">
        <v>27</v>
      </c>
      <c r="E15" s="24" t="s">
        <v>6</v>
      </c>
      <c r="F15" s="47">
        <v>59</v>
      </c>
      <c r="G15" s="18">
        <v>135</v>
      </c>
      <c r="H15" s="19">
        <f>RANK(G15,$G$13:$G$17)</f>
        <v>2</v>
      </c>
      <c r="I15" s="18">
        <v>12.53</v>
      </c>
      <c r="J15" s="19">
        <f>RANK(I15,$I$13:$I$17)</f>
        <v>1</v>
      </c>
      <c r="K15" s="20">
        <v>8.39</v>
      </c>
      <c r="L15" s="19">
        <f>RANK(K15,$K$13:$K$17,1)</f>
        <v>5</v>
      </c>
      <c r="M15" s="21">
        <f t="shared" si="2"/>
        <v>8</v>
      </c>
      <c r="N15" s="48">
        <f>RANK(M15,$M$13:$M$17,1)</f>
        <v>3</v>
      </c>
      <c r="P15" s="23"/>
      <c r="Q15" s="23"/>
      <c r="R15" s="23"/>
    </row>
    <row r="16" spans="2:18" ht="15.75" x14ac:dyDescent="0.25">
      <c r="B16" s="11"/>
      <c r="C16" s="1" t="s">
        <v>67</v>
      </c>
      <c r="D16" s="1" t="s">
        <v>26</v>
      </c>
      <c r="E16" s="24" t="s">
        <v>6</v>
      </c>
      <c r="F16" s="47">
        <v>60</v>
      </c>
      <c r="G16" s="18">
        <v>136</v>
      </c>
      <c r="H16" s="19">
        <f>RANK(G16,$G$13:$G$17)</f>
        <v>1</v>
      </c>
      <c r="I16" s="18">
        <v>9.56</v>
      </c>
      <c r="J16" s="19">
        <f>RANK(I16,$I$13:$I$17)</f>
        <v>3</v>
      </c>
      <c r="K16" s="20">
        <v>7.92</v>
      </c>
      <c r="L16" s="19">
        <f>RANK(K16,$K$13:$K$17,1)</f>
        <v>2</v>
      </c>
      <c r="M16" s="21">
        <f t="shared" si="2"/>
        <v>6</v>
      </c>
      <c r="N16" s="48">
        <f>RANK(M16,$M$13:$M$17,1)</f>
        <v>1</v>
      </c>
      <c r="P16" s="23"/>
      <c r="Q16" s="23"/>
      <c r="R16" s="23"/>
    </row>
    <row r="17" spans="2:18" ht="15.75" x14ac:dyDescent="0.25">
      <c r="B17" s="11"/>
      <c r="C17" s="1" t="s">
        <v>123</v>
      </c>
      <c r="D17" s="1" t="s">
        <v>21</v>
      </c>
      <c r="E17" s="24" t="s">
        <v>16</v>
      </c>
      <c r="F17" s="47">
        <v>62</v>
      </c>
      <c r="G17" s="18">
        <v>134</v>
      </c>
      <c r="H17" s="19">
        <f>RANK(G17,$G$13:$G$17)</f>
        <v>4</v>
      </c>
      <c r="I17" s="18">
        <v>5.18</v>
      </c>
      <c r="J17" s="19">
        <f>RANK(I17,$I$13:$I$17)</f>
        <v>5</v>
      </c>
      <c r="K17" s="20">
        <v>7.66</v>
      </c>
      <c r="L17" s="19">
        <f>RANK(K17,$K$13:$K$17,1)</f>
        <v>1</v>
      </c>
      <c r="M17" s="21">
        <f>H17+J17+L17</f>
        <v>10</v>
      </c>
      <c r="N17" s="48">
        <f>RANK(M17,$M$13:$M$17,1)</f>
        <v>4</v>
      </c>
      <c r="P17" s="23"/>
      <c r="Q17" s="23"/>
      <c r="R17" s="23"/>
    </row>
    <row r="18" spans="2:18" ht="15.75" x14ac:dyDescent="0.25">
      <c r="B18" s="25"/>
      <c r="C18" s="25"/>
      <c r="D18" s="25"/>
      <c r="E18" s="25"/>
      <c r="F18" s="25"/>
      <c r="G18" s="26"/>
      <c r="H18" s="26"/>
      <c r="I18" s="26"/>
      <c r="J18" s="26"/>
      <c r="K18" s="30"/>
      <c r="L18" s="26"/>
      <c r="M18" s="27"/>
      <c r="N18" s="28"/>
    </row>
    <row r="19" spans="2:18" ht="16.5" thickBot="1" x14ac:dyDescent="0.3">
      <c r="B19" s="25"/>
      <c r="C19" s="25"/>
      <c r="D19" s="25"/>
      <c r="E19" s="25"/>
      <c r="F19" s="25"/>
      <c r="G19" s="26"/>
      <c r="H19" s="26"/>
      <c r="I19" s="26"/>
      <c r="J19" s="26"/>
      <c r="K19" s="26"/>
      <c r="L19" s="26"/>
      <c r="M19" s="27"/>
      <c r="N19" s="28"/>
    </row>
    <row r="20" spans="2:18" ht="16.5" thickBot="1" x14ac:dyDescent="0.3">
      <c r="B20" s="25"/>
      <c r="C20" s="56" t="s">
        <v>41</v>
      </c>
      <c r="D20" s="57"/>
      <c r="E20" s="57"/>
      <c r="F20" s="58"/>
      <c r="G20" s="26"/>
      <c r="H20" s="26"/>
      <c r="I20" s="26"/>
      <c r="J20" s="26"/>
      <c r="K20" s="26"/>
      <c r="L20" s="26"/>
      <c r="M20" s="27"/>
      <c r="N20" s="28"/>
    </row>
    <row r="21" spans="2:18" ht="15.75" x14ac:dyDescent="0.25">
      <c r="B21" s="25"/>
      <c r="C21" s="33" t="s">
        <v>42</v>
      </c>
      <c r="D21" s="34" t="s">
        <v>59</v>
      </c>
      <c r="E21" s="34" t="s">
        <v>61</v>
      </c>
      <c r="F21" s="34" t="s">
        <v>7</v>
      </c>
      <c r="G21" s="26"/>
      <c r="H21" s="26"/>
      <c r="I21" s="26"/>
      <c r="J21" s="26"/>
      <c r="K21" s="26"/>
      <c r="L21" s="26"/>
      <c r="M21" s="27"/>
      <c r="N21" s="28"/>
    </row>
    <row r="22" spans="2:18" x14ac:dyDescent="0.25">
      <c r="B22" s="25"/>
      <c r="C22" s="35" t="s">
        <v>43</v>
      </c>
      <c r="D22" s="36" t="s">
        <v>59</v>
      </c>
      <c r="E22" s="36" t="s">
        <v>60</v>
      </c>
      <c r="F22" s="36" t="s">
        <v>7</v>
      </c>
      <c r="G22" s="25"/>
      <c r="H22" s="25"/>
      <c r="I22" s="25"/>
      <c r="J22" s="25"/>
      <c r="K22" s="25"/>
      <c r="L22" s="25"/>
      <c r="M22" s="25"/>
      <c r="N22" s="25"/>
    </row>
    <row r="23" spans="2:18" ht="15.75" thickBot="1" x14ac:dyDescent="0.3">
      <c r="C23" s="37" t="s">
        <v>44</v>
      </c>
      <c r="D23" s="38" t="s">
        <v>54</v>
      </c>
      <c r="E23" s="38" t="s">
        <v>20</v>
      </c>
      <c r="F23" s="38" t="s">
        <v>9</v>
      </c>
    </row>
    <row r="24" spans="2:18" ht="15.75" thickBot="1" x14ac:dyDescent="0.3">
      <c r="C24" s="39"/>
      <c r="D24" s="40"/>
      <c r="E24" s="40"/>
      <c r="F24" s="40"/>
    </row>
    <row r="25" spans="2:18" ht="15.75" thickBot="1" x14ac:dyDescent="0.3">
      <c r="C25" s="56" t="s">
        <v>45</v>
      </c>
      <c r="D25" s="57"/>
      <c r="E25" s="57"/>
      <c r="F25" s="58"/>
    </row>
    <row r="26" spans="2:18" x14ac:dyDescent="0.25">
      <c r="C26" s="33" t="s">
        <v>42</v>
      </c>
      <c r="D26" s="34" t="s">
        <v>67</v>
      </c>
      <c r="E26" s="34" t="s">
        <v>26</v>
      </c>
      <c r="F26" s="34" t="s">
        <v>6</v>
      </c>
    </row>
    <row r="27" spans="2:18" x14ac:dyDescent="0.25">
      <c r="C27" s="35" t="s">
        <v>43</v>
      </c>
      <c r="D27" s="36" t="s">
        <v>65</v>
      </c>
      <c r="E27" s="36" t="s">
        <v>30</v>
      </c>
      <c r="F27" s="36" t="s">
        <v>8</v>
      </c>
    </row>
    <row r="28" spans="2:18" x14ac:dyDescent="0.25">
      <c r="C28" s="41" t="s">
        <v>44</v>
      </c>
      <c r="D28" s="42" t="s">
        <v>66</v>
      </c>
      <c r="E28" s="42" t="s">
        <v>27</v>
      </c>
      <c r="F28" s="42" t="s">
        <v>6</v>
      </c>
    </row>
  </sheetData>
  <dataConsolidate/>
  <mergeCells count="5">
    <mergeCell ref="B2:L2"/>
    <mergeCell ref="B3:L3"/>
    <mergeCell ref="B11:L11"/>
    <mergeCell ref="C20:F20"/>
    <mergeCell ref="C25:F2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36"/>
  <sheetViews>
    <sheetView topLeftCell="A19" zoomScaleNormal="100" workbookViewId="0">
      <selection activeCell="F31" sqref="F31"/>
    </sheetView>
  </sheetViews>
  <sheetFormatPr defaultRowHeight="15" x14ac:dyDescent="0.25"/>
  <cols>
    <col min="2" max="2" width="6.7109375" customWidth="1"/>
    <col min="3" max="3" width="14.85546875" customWidth="1"/>
    <col min="4" max="4" width="19.28515625" bestFit="1" customWidth="1"/>
    <col min="5" max="5" width="12.5703125" bestFit="1" customWidth="1"/>
    <col min="7" max="7" width="11.7109375" bestFit="1" customWidth="1"/>
    <col min="8" max="8" width="18.5703125" bestFit="1" customWidth="1"/>
    <col min="10" max="10" width="18.5703125" bestFit="1" customWidth="1"/>
    <col min="12" max="12" width="18.5703125" bestFit="1" customWidth="1"/>
    <col min="13" max="13" width="10.5703125" bestFit="1" customWidth="1"/>
    <col min="14" max="14" width="8.85546875" customWidth="1"/>
  </cols>
  <sheetData>
    <row r="1" spans="2:22" ht="15.75" thickBot="1" x14ac:dyDescent="0.3"/>
    <row r="2" spans="2:22" ht="19.5" thickBot="1" x14ac:dyDescent="0.35">
      <c r="B2" s="50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12"/>
      <c r="N2" s="16"/>
    </row>
    <row r="3" spans="2:22" ht="15.75" thickBot="1" x14ac:dyDescent="0.3">
      <c r="B3" s="52" t="s">
        <v>68</v>
      </c>
      <c r="C3" s="53"/>
      <c r="D3" s="54"/>
      <c r="E3" s="54"/>
      <c r="F3" s="54"/>
      <c r="G3" s="54"/>
      <c r="H3" s="54"/>
      <c r="I3" s="54"/>
      <c r="J3" s="54"/>
      <c r="K3" s="54"/>
      <c r="L3" s="55"/>
      <c r="M3" s="13"/>
      <c r="N3" s="17"/>
      <c r="P3" s="23"/>
      <c r="Q3" s="23"/>
      <c r="R3" s="23"/>
      <c r="T3" s="23"/>
      <c r="U3" s="23"/>
      <c r="V3" s="23"/>
    </row>
    <row r="4" spans="2:22" ht="30" x14ac:dyDescent="0.25">
      <c r="B4" s="8"/>
      <c r="C4" s="31" t="s">
        <v>17</v>
      </c>
      <c r="D4" s="9" t="s">
        <v>1</v>
      </c>
      <c r="E4" s="9" t="s">
        <v>2</v>
      </c>
      <c r="F4" s="32" t="s">
        <v>22</v>
      </c>
      <c r="G4" s="5" t="s">
        <v>3</v>
      </c>
      <c r="H4" s="4" t="s">
        <v>11</v>
      </c>
      <c r="I4" s="6" t="s">
        <v>4</v>
      </c>
      <c r="J4" s="3" t="s">
        <v>12</v>
      </c>
      <c r="K4" s="7" t="s">
        <v>5</v>
      </c>
      <c r="L4" s="10" t="s">
        <v>13</v>
      </c>
      <c r="M4" s="14" t="s">
        <v>14</v>
      </c>
      <c r="N4" s="15" t="s">
        <v>15</v>
      </c>
      <c r="P4" s="23"/>
      <c r="Q4" s="23"/>
      <c r="R4" s="23"/>
      <c r="T4" s="23"/>
      <c r="U4" s="23"/>
      <c r="V4" s="23"/>
    </row>
    <row r="5" spans="2:22" ht="18.75" x14ac:dyDescent="0.3">
      <c r="B5" s="11"/>
      <c r="C5" s="1" t="s">
        <v>70</v>
      </c>
      <c r="D5" s="1" t="s">
        <v>71</v>
      </c>
      <c r="E5" s="1" t="s">
        <v>9</v>
      </c>
      <c r="F5" s="49">
        <v>1</v>
      </c>
      <c r="G5" s="20">
        <v>127</v>
      </c>
      <c r="H5" s="19">
        <f t="shared" ref="H5:H17" si="0">RANK(G5,$G$5:$G$17)</f>
        <v>1</v>
      </c>
      <c r="I5" s="20">
        <v>6.09</v>
      </c>
      <c r="J5" s="19">
        <f t="shared" ref="J5:J17" si="1">RANK(I5,$I$5:$I$17)</f>
        <v>8</v>
      </c>
      <c r="K5" s="20">
        <v>9.76</v>
      </c>
      <c r="L5" s="19">
        <f t="shared" ref="L5:L17" si="2">RANK(K5,$K$5:$K$17,1)</f>
        <v>6</v>
      </c>
      <c r="M5" s="21">
        <f>H5+J5+L5</f>
        <v>15</v>
      </c>
      <c r="N5" s="43">
        <f t="shared" ref="N5:N17" si="3">RANK(M5,$M$5:$M$17,1)</f>
        <v>4</v>
      </c>
      <c r="P5" s="23"/>
      <c r="Q5" s="23"/>
      <c r="R5" s="23"/>
      <c r="T5" s="23"/>
      <c r="U5" s="23"/>
      <c r="V5" s="23"/>
    </row>
    <row r="6" spans="2:22" ht="18.75" x14ac:dyDescent="0.3">
      <c r="B6" s="11"/>
      <c r="C6" s="1" t="s">
        <v>50</v>
      </c>
      <c r="D6" s="1" t="s">
        <v>24</v>
      </c>
      <c r="E6" s="1" t="s">
        <v>9</v>
      </c>
      <c r="F6" s="49">
        <v>2</v>
      </c>
      <c r="G6" s="20">
        <v>109</v>
      </c>
      <c r="H6" s="19">
        <f t="shared" si="0"/>
        <v>5</v>
      </c>
      <c r="I6" s="20">
        <v>6.02</v>
      </c>
      <c r="J6" s="19">
        <f t="shared" si="1"/>
        <v>10</v>
      </c>
      <c r="K6" s="20">
        <v>10.69</v>
      </c>
      <c r="L6" s="19">
        <f t="shared" si="2"/>
        <v>11</v>
      </c>
      <c r="M6" s="21">
        <f t="shared" ref="M6:M17" si="4">H6+J6+L6</f>
        <v>26</v>
      </c>
      <c r="N6" s="43">
        <f t="shared" si="3"/>
        <v>10</v>
      </c>
      <c r="P6" s="23"/>
      <c r="Q6" s="23"/>
      <c r="R6" s="23"/>
      <c r="T6" s="23"/>
      <c r="U6" s="23"/>
      <c r="V6" s="23"/>
    </row>
    <row r="7" spans="2:22" ht="15.75" x14ac:dyDescent="0.25">
      <c r="B7" s="11"/>
      <c r="C7" s="1" t="s">
        <v>72</v>
      </c>
      <c r="D7" s="1" t="s">
        <v>61</v>
      </c>
      <c r="E7" s="1" t="s">
        <v>9</v>
      </c>
      <c r="F7" s="49">
        <v>3</v>
      </c>
      <c r="G7" s="20">
        <v>106</v>
      </c>
      <c r="H7" s="19">
        <f t="shared" si="0"/>
        <v>8</v>
      </c>
      <c r="I7" s="20">
        <v>7.55</v>
      </c>
      <c r="J7" s="19">
        <f t="shared" si="1"/>
        <v>1</v>
      </c>
      <c r="K7" s="20">
        <v>10.039999999999999</v>
      </c>
      <c r="L7" s="19">
        <f t="shared" si="2"/>
        <v>9</v>
      </c>
      <c r="M7" s="21">
        <f t="shared" si="4"/>
        <v>18</v>
      </c>
      <c r="N7" s="22">
        <f t="shared" si="3"/>
        <v>6</v>
      </c>
      <c r="P7" s="23"/>
      <c r="Q7" s="23"/>
      <c r="R7" s="23"/>
      <c r="T7" s="23"/>
      <c r="U7" s="23"/>
      <c r="V7" s="23"/>
    </row>
    <row r="8" spans="2:22" ht="18.75" x14ac:dyDescent="0.3">
      <c r="B8" s="11"/>
      <c r="C8" s="1" t="s">
        <v>73</v>
      </c>
      <c r="D8" s="1" t="s">
        <v>23</v>
      </c>
      <c r="E8" s="1" t="s">
        <v>9</v>
      </c>
      <c r="F8" s="49">
        <v>4</v>
      </c>
      <c r="G8" s="20">
        <v>120</v>
      </c>
      <c r="H8" s="19">
        <f t="shared" si="0"/>
        <v>2</v>
      </c>
      <c r="I8" s="20">
        <v>6.48</v>
      </c>
      <c r="J8" s="19">
        <f t="shared" si="1"/>
        <v>5</v>
      </c>
      <c r="K8" s="20">
        <v>9.19</v>
      </c>
      <c r="L8" s="19">
        <f t="shared" si="2"/>
        <v>4</v>
      </c>
      <c r="M8" s="21">
        <f t="shared" si="4"/>
        <v>11</v>
      </c>
      <c r="N8" s="43">
        <f t="shared" si="3"/>
        <v>3</v>
      </c>
      <c r="P8" s="23"/>
      <c r="Q8" s="23"/>
      <c r="R8" s="23"/>
      <c r="T8" s="23"/>
      <c r="U8" s="23"/>
      <c r="V8" s="23"/>
    </row>
    <row r="9" spans="2:22" ht="15.75" x14ac:dyDescent="0.25">
      <c r="B9" s="11"/>
      <c r="C9" s="1" t="s">
        <v>74</v>
      </c>
      <c r="D9" s="1" t="s">
        <v>60</v>
      </c>
      <c r="E9" s="1" t="s">
        <v>8</v>
      </c>
      <c r="F9" s="49">
        <v>6</v>
      </c>
      <c r="G9" s="20">
        <v>120</v>
      </c>
      <c r="H9" s="19">
        <f t="shared" si="0"/>
        <v>2</v>
      </c>
      <c r="I9" s="20">
        <v>6.22</v>
      </c>
      <c r="J9" s="19">
        <f t="shared" si="1"/>
        <v>7</v>
      </c>
      <c r="K9" s="20">
        <v>8.15</v>
      </c>
      <c r="L9" s="19">
        <f t="shared" si="2"/>
        <v>1</v>
      </c>
      <c r="M9" s="21">
        <f t="shared" si="4"/>
        <v>10</v>
      </c>
      <c r="N9" s="22">
        <f t="shared" si="3"/>
        <v>2</v>
      </c>
      <c r="P9" s="23"/>
      <c r="Q9" s="23"/>
      <c r="R9" s="23"/>
      <c r="T9" s="23"/>
      <c r="U9" s="23"/>
      <c r="V9" s="23"/>
    </row>
    <row r="10" spans="2:22" ht="15.75" x14ac:dyDescent="0.25">
      <c r="B10" s="11"/>
      <c r="C10" s="1" t="s">
        <v>75</v>
      </c>
      <c r="D10" s="1" t="s">
        <v>53</v>
      </c>
      <c r="E10" s="1" t="s">
        <v>6</v>
      </c>
      <c r="F10" s="49">
        <v>7</v>
      </c>
      <c r="G10" s="20">
        <v>109</v>
      </c>
      <c r="H10" s="19">
        <f t="shared" si="0"/>
        <v>5</v>
      </c>
      <c r="I10" s="20">
        <v>6.65</v>
      </c>
      <c r="J10" s="19">
        <f t="shared" si="1"/>
        <v>3</v>
      </c>
      <c r="K10" s="20">
        <v>9.99</v>
      </c>
      <c r="L10" s="19">
        <f t="shared" si="2"/>
        <v>7</v>
      </c>
      <c r="M10" s="21">
        <f t="shared" si="4"/>
        <v>15</v>
      </c>
      <c r="N10" s="22">
        <f t="shared" si="3"/>
        <v>4</v>
      </c>
      <c r="P10" s="23"/>
      <c r="Q10" s="23"/>
      <c r="R10" s="23"/>
      <c r="T10" s="23"/>
      <c r="U10" s="23"/>
      <c r="V10" s="23"/>
    </row>
    <row r="11" spans="2:22" ht="15.75" x14ac:dyDescent="0.25">
      <c r="B11" s="11"/>
      <c r="C11" s="1" t="s">
        <v>76</v>
      </c>
      <c r="D11" s="1" t="s">
        <v>77</v>
      </c>
      <c r="E11" s="1" t="s">
        <v>6</v>
      </c>
      <c r="F11" s="49">
        <v>8</v>
      </c>
      <c r="G11" s="20">
        <v>108</v>
      </c>
      <c r="H11" s="19">
        <f t="shared" si="0"/>
        <v>7</v>
      </c>
      <c r="I11" s="20">
        <v>5.39</v>
      </c>
      <c r="J11" s="19">
        <f t="shared" si="1"/>
        <v>11</v>
      </c>
      <c r="K11" s="20">
        <v>8.7899999999999991</v>
      </c>
      <c r="L11" s="19">
        <f t="shared" si="2"/>
        <v>2</v>
      </c>
      <c r="M11" s="21">
        <f t="shared" si="4"/>
        <v>20</v>
      </c>
      <c r="N11" s="22">
        <f t="shared" si="3"/>
        <v>7</v>
      </c>
      <c r="P11" s="23"/>
      <c r="Q11" s="23"/>
      <c r="R11" s="23"/>
      <c r="T11" s="23"/>
      <c r="U11" s="23"/>
      <c r="V11" s="23"/>
    </row>
    <row r="12" spans="2:22" ht="15.75" x14ac:dyDescent="0.25">
      <c r="B12" s="11"/>
      <c r="C12" s="1" t="s">
        <v>37</v>
      </c>
      <c r="D12" s="1" t="s">
        <v>38</v>
      </c>
      <c r="E12" s="1" t="s">
        <v>6</v>
      </c>
      <c r="F12" s="49">
        <v>9</v>
      </c>
      <c r="G12" s="20">
        <v>96</v>
      </c>
      <c r="H12" s="19">
        <f t="shared" si="0"/>
        <v>10</v>
      </c>
      <c r="I12" s="20">
        <v>6.38</v>
      </c>
      <c r="J12" s="19">
        <f t="shared" si="1"/>
        <v>6</v>
      </c>
      <c r="K12" s="20">
        <v>10.78</v>
      </c>
      <c r="L12" s="19">
        <f t="shared" si="2"/>
        <v>12</v>
      </c>
      <c r="M12" s="21">
        <f t="shared" si="4"/>
        <v>28</v>
      </c>
      <c r="N12" s="22">
        <f t="shared" si="3"/>
        <v>11</v>
      </c>
      <c r="P12" s="23"/>
      <c r="Q12" s="23"/>
      <c r="R12" s="23"/>
      <c r="T12" s="23"/>
      <c r="U12" s="23"/>
      <c r="V12" s="23"/>
    </row>
    <row r="13" spans="2:22" ht="15.75" x14ac:dyDescent="0.25">
      <c r="B13" s="11"/>
      <c r="C13" s="1" t="s">
        <v>32</v>
      </c>
      <c r="D13" s="1" t="s">
        <v>34</v>
      </c>
      <c r="E13" s="1" t="s">
        <v>16</v>
      </c>
      <c r="F13" s="49">
        <v>15</v>
      </c>
      <c r="G13" s="20">
        <v>112</v>
      </c>
      <c r="H13" s="19">
        <f t="shared" si="0"/>
        <v>4</v>
      </c>
      <c r="I13" s="20">
        <v>7.17</v>
      </c>
      <c r="J13" s="19">
        <f t="shared" si="1"/>
        <v>2</v>
      </c>
      <c r="K13" s="20">
        <v>9.15</v>
      </c>
      <c r="L13" s="19">
        <f t="shared" si="2"/>
        <v>3</v>
      </c>
      <c r="M13" s="21">
        <f t="shared" si="4"/>
        <v>9</v>
      </c>
      <c r="N13" s="22">
        <f t="shared" si="3"/>
        <v>1</v>
      </c>
      <c r="P13" s="23"/>
      <c r="Q13" s="23"/>
      <c r="R13" s="23"/>
      <c r="T13" s="23"/>
      <c r="U13" s="23"/>
      <c r="V13" s="23"/>
    </row>
    <row r="14" spans="2:22" ht="15.75" x14ac:dyDescent="0.25">
      <c r="B14" s="11"/>
      <c r="C14" s="1" t="s">
        <v>78</v>
      </c>
      <c r="D14" s="1" t="s">
        <v>79</v>
      </c>
      <c r="E14" s="1" t="s">
        <v>16</v>
      </c>
      <c r="F14" s="49">
        <v>16</v>
      </c>
      <c r="G14" s="20">
        <v>92</v>
      </c>
      <c r="H14" s="19">
        <f t="shared" si="0"/>
        <v>11</v>
      </c>
      <c r="I14" s="20">
        <v>3.66</v>
      </c>
      <c r="J14" s="19">
        <f t="shared" si="1"/>
        <v>13</v>
      </c>
      <c r="K14" s="20">
        <v>11.72</v>
      </c>
      <c r="L14" s="19">
        <f t="shared" si="2"/>
        <v>13</v>
      </c>
      <c r="M14" s="21">
        <f t="shared" si="4"/>
        <v>37</v>
      </c>
      <c r="N14" s="22">
        <f t="shared" si="3"/>
        <v>13</v>
      </c>
      <c r="P14" s="23"/>
      <c r="Q14" s="23"/>
      <c r="R14" s="23"/>
      <c r="T14" s="23"/>
      <c r="U14" s="23"/>
      <c r="V14" s="23"/>
    </row>
    <row r="15" spans="2:22" ht="15.75" x14ac:dyDescent="0.25">
      <c r="B15" s="11"/>
      <c r="C15" s="1" t="s">
        <v>80</v>
      </c>
      <c r="D15" s="1" t="s">
        <v>81</v>
      </c>
      <c r="E15" s="1" t="s">
        <v>16</v>
      </c>
      <c r="F15" s="49">
        <v>17</v>
      </c>
      <c r="G15" s="20">
        <v>104</v>
      </c>
      <c r="H15" s="19">
        <f t="shared" si="0"/>
        <v>9</v>
      </c>
      <c r="I15" s="20">
        <v>6.05</v>
      </c>
      <c r="J15" s="19">
        <f t="shared" si="1"/>
        <v>9</v>
      </c>
      <c r="K15" s="20">
        <v>9.75</v>
      </c>
      <c r="L15" s="19">
        <f t="shared" si="2"/>
        <v>5</v>
      </c>
      <c r="M15" s="21">
        <f t="shared" si="4"/>
        <v>23</v>
      </c>
      <c r="N15" s="22">
        <f t="shared" si="3"/>
        <v>8</v>
      </c>
      <c r="P15" s="23"/>
      <c r="Q15" s="23"/>
      <c r="R15" s="23"/>
      <c r="T15" s="23"/>
      <c r="U15" s="23"/>
      <c r="V15" s="23"/>
    </row>
    <row r="16" spans="2:22" ht="15.75" x14ac:dyDescent="0.25">
      <c r="B16" s="11"/>
      <c r="C16" s="1" t="s">
        <v>124</v>
      </c>
      <c r="D16" s="1" t="s">
        <v>49</v>
      </c>
      <c r="E16" s="1" t="s">
        <v>16</v>
      </c>
      <c r="F16" s="49">
        <v>19</v>
      </c>
      <c r="G16" s="20">
        <v>79</v>
      </c>
      <c r="H16" s="19">
        <f t="shared" si="0"/>
        <v>12</v>
      </c>
      <c r="I16" s="20">
        <v>6.57</v>
      </c>
      <c r="J16" s="19">
        <f t="shared" si="1"/>
        <v>4</v>
      </c>
      <c r="K16" s="20">
        <v>10.01</v>
      </c>
      <c r="L16" s="19">
        <f t="shared" si="2"/>
        <v>8</v>
      </c>
      <c r="M16" s="21">
        <f t="shared" si="4"/>
        <v>24</v>
      </c>
      <c r="N16" s="22">
        <f t="shared" si="3"/>
        <v>9</v>
      </c>
      <c r="P16" s="23"/>
      <c r="Q16" s="23"/>
      <c r="R16" s="23"/>
    </row>
    <row r="17" spans="2:18" ht="15.75" x14ac:dyDescent="0.25">
      <c r="B17" s="11"/>
      <c r="C17" s="1" t="s">
        <v>82</v>
      </c>
      <c r="D17" s="1" t="s">
        <v>79</v>
      </c>
      <c r="E17" s="1" t="s">
        <v>16</v>
      </c>
      <c r="F17" s="49">
        <v>20</v>
      </c>
      <c r="G17" s="20">
        <v>79</v>
      </c>
      <c r="H17" s="19">
        <f t="shared" si="0"/>
        <v>12</v>
      </c>
      <c r="I17" s="20">
        <v>5.32</v>
      </c>
      <c r="J17" s="19">
        <f t="shared" si="1"/>
        <v>12</v>
      </c>
      <c r="K17" s="20">
        <v>10.27</v>
      </c>
      <c r="L17" s="19">
        <f t="shared" si="2"/>
        <v>10</v>
      </c>
      <c r="M17" s="21">
        <f t="shared" si="4"/>
        <v>34</v>
      </c>
      <c r="N17" s="22">
        <f t="shared" si="3"/>
        <v>12</v>
      </c>
      <c r="P17" s="23"/>
      <c r="Q17" s="23"/>
      <c r="R17" s="23"/>
    </row>
    <row r="19" spans="2:18" ht="15.75" thickBot="1" x14ac:dyDescent="0.3"/>
    <row r="20" spans="2:18" ht="19.5" thickBot="1" x14ac:dyDescent="0.35">
      <c r="B20" s="50" t="s">
        <v>0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12"/>
      <c r="N20" s="16"/>
    </row>
    <row r="21" spans="2:18" ht="15.75" thickBot="1" x14ac:dyDescent="0.3">
      <c r="B21" s="52" t="s">
        <v>69</v>
      </c>
      <c r="C21" s="53"/>
      <c r="D21" s="54"/>
      <c r="E21" s="54"/>
      <c r="F21" s="54"/>
      <c r="G21" s="54"/>
      <c r="H21" s="54"/>
      <c r="I21" s="54"/>
      <c r="J21" s="54"/>
      <c r="K21" s="54"/>
      <c r="L21" s="55"/>
      <c r="M21" s="13"/>
      <c r="N21" s="17"/>
    </row>
    <row r="22" spans="2:18" ht="15.75" x14ac:dyDescent="0.25">
      <c r="B22" s="8"/>
      <c r="C22" s="31" t="s">
        <v>17</v>
      </c>
      <c r="D22" s="9" t="s">
        <v>1</v>
      </c>
      <c r="E22" s="9" t="s">
        <v>2</v>
      </c>
      <c r="F22" s="9" t="s">
        <v>10</v>
      </c>
      <c r="G22" s="5" t="s">
        <v>3</v>
      </c>
      <c r="H22" s="4" t="s">
        <v>11</v>
      </c>
      <c r="I22" s="6" t="s">
        <v>4</v>
      </c>
      <c r="J22" s="3" t="s">
        <v>12</v>
      </c>
      <c r="K22" s="7" t="s">
        <v>5</v>
      </c>
      <c r="L22" s="10" t="s">
        <v>13</v>
      </c>
      <c r="M22" s="14" t="s">
        <v>14</v>
      </c>
      <c r="N22" s="15" t="s">
        <v>15</v>
      </c>
    </row>
    <row r="23" spans="2:18" ht="15.75" x14ac:dyDescent="0.25">
      <c r="B23" s="11"/>
      <c r="C23" s="1" t="s">
        <v>83</v>
      </c>
      <c r="D23" s="1" t="s">
        <v>84</v>
      </c>
      <c r="E23" s="1" t="s">
        <v>8</v>
      </c>
      <c r="F23" s="49">
        <v>11</v>
      </c>
      <c r="G23" s="18">
        <v>118</v>
      </c>
      <c r="H23" s="19">
        <f>RANK(G23,$G$23:$G$26)</f>
        <v>2</v>
      </c>
      <c r="I23" s="18">
        <v>13.1</v>
      </c>
      <c r="J23" s="19">
        <f>RANK(I23,$I$23:$I$26)</f>
        <v>1</v>
      </c>
      <c r="K23" s="20">
        <v>9.09</v>
      </c>
      <c r="L23" s="19">
        <f>RANK(K23,$K$23:$K$26,1)</f>
        <v>3</v>
      </c>
      <c r="M23" s="21">
        <f t="shared" ref="M23:M26" si="5">H23+J23+L23</f>
        <v>6</v>
      </c>
      <c r="N23" s="22">
        <f>RANK(M23,$M$23:$M$26,1)</f>
        <v>2</v>
      </c>
    </row>
    <row r="24" spans="2:18" ht="15.75" x14ac:dyDescent="0.25">
      <c r="B24" s="11"/>
      <c r="C24" s="1" t="s">
        <v>85</v>
      </c>
      <c r="D24" s="1" t="s">
        <v>86</v>
      </c>
      <c r="E24" s="1" t="s">
        <v>8</v>
      </c>
      <c r="F24" s="49">
        <v>12</v>
      </c>
      <c r="G24" s="18">
        <v>136</v>
      </c>
      <c r="H24" s="19">
        <f>RANK(G24,$G$23:$G$26)</f>
        <v>1</v>
      </c>
      <c r="I24" s="18">
        <v>11.9</v>
      </c>
      <c r="J24" s="19">
        <f>RANK(I24,$I$23:$I$26)</f>
        <v>2</v>
      </c>
      <c r="K24" s="20">
        <v>8.6999999999999993</v>
      </c>
      <c r="L24" s="19">
        <f>RANK(K24,$K$23:$K$26,1)</f>
        <v>2</v>
      </c>
      <c r="M24" s="21">
        <f t="shared" si="5"/>
        <v>5</v>
      </c>
      <c r="N24" s="22">
        <f t="shared" ref="N24:N26" si="6">RANK(M24,$M$23:$M$26,1)</f>
        <v>1</v>
      </c>
    </row>
    <row r="25" spans="2:18" ht="15.75" x14ac:dyDescent="0.25">
      <c r="B25" s="11"/>
      <c r="C25" s="1" t="s">
        <v>39</v>
      </c>
      <c r="D25" s="1" t="s">
        <v>40</v>
      </c>
      <c r="E25" s="1" t="s">
        <v>6</v>
      </c>
      <c r="F25" s="49">
        <v>13</v>
      </c>
      <c r="G25" s="18">
        <v>102</v>
      </c>
      <c r="H25" s="19">
        <f>RANK(G25,$G$23:$G$26)</f>
        <v>4</v>
      </c>
      <c r="I25" s="18">
        <v>7.71</v>
      </c>
      <c r="J25" s="19">
        <f>RANK(I25,$I$23:$I$26)</f>
        <v>4</v>
      </c>
      <c r="K25" s="20">
        <v>7.15</v>
      </c>
      <c r="L25" s="19">
        <f>RANK(K25,$K$23:$K$26,1)</f>
        <v>1</v>
      </c>
      <c r="M25" s="21">
        <f t="shared" si="5"/>
        <v>9</v>
      </c>
      <c r="N25" s="22">
        <f t="shared" si="6"/>
        <v>3</v>
      </c>
    </row>
    <row r="26" spans="2:18" ht="15.75" x14ac:dyDescent="0.25">
      <c r="B26" s="11"/>
      <c r="C26" s="1" t="s">
        <v>87</v>
      </c>
      <c r="D26" s="1" t="s">
        <v>56</v>
      </c>
      <c r="E26" s="1" t="s">
        <v>6</v>
      </c>
      <c r="F26" s="49">
        <v>18</v>
      </c>
      <c r="G26" s="18">
        <v>105</v>
      </c>
      <c r="H26" s="19">
        <f>RANK(G26,$G$23:$G$26)</f>
        <v>3</v>
      </c>
      <c r="I26" s="18">
        <v>8.7200000000000006</v>
      </c>
      <c r="J26" s="19">
        <f>RANK(I26,$I$23:$I$26)</f>
        <v>3</v>
      </c>
      <c r="K26" s="20">
        <v>9.5</v>
      </c>
      <c r="L26" s="19">
        <f>RANK(K26,$K$23:$K$26,1)</f>
        <v>4</v>
      </c>
      <c r="M26" s="21">
        <f t="shared" si="5"/>
        <v>10</v>
      </c>
      <c r="N26" s="22">
        <f t="shared" si="6"/>
        <v>4</v>
      </c>
    </row>
    <row r="27" spans="2:18" ht="15.75" thickBot="1" x14ac:dyDescent="0.3"/>
    <row r="28" spans="2:18" ht="15.75" thickBot="1" x14ac:dyDescent="0.3">
      <c r="C28" s="56" t="s">
        <v>41</v>
      </c>
      <c r="D28" s="57"/>
      <c r="E28" s="57"/>
      <c r="F28" s="58"/>
    </row>
    <row r="29" spans="2:18" x14ac:dyDescent="0.25">
      <c r="C29" s="33" t="s">
        <v>42</v>
      </c>
      <c r="D29" s="34" t="s">
        <v>32</v>
      </c>
      <c r="E29" s="34" t="s">
        <v>34</v>
      </c>
      <c r="F29" s="34" t="s">
        <v>16</v>
      </c>
    </row>
    <row r="30" spans="2:18" x14ac:dyDescent="0.25">
      <c r="C30" s="35" t="s">
        <v>43</v>
      </c>
      <c r="D30" s="36" t="s">
        <v>125</v>
      </c>
      <c r="E30" s="36" t="s">
        <v>60</v>
      </c>
      <c r="F30" s="36" t="s">
        <v>8</v>
      </c>
    </row>
    <row r="31" spans="2:18" ht="15.75" thickBot="1" x14ac:dyDescent="0.3">
      <c r="C31" s="37" t="s">
        <v>44</v>
      </c>
      <c r="D31" s="38" t="s">
        <v>73</v>
      </c>
      <c r="E31" s="38" t="s">
        <v>23</v>
      </c>
      <c r="F31" s="38" t="s">
        <v>9</v>
      </c>
    </row>
    <row r="32" spans="2:18" ht="15.75" thickBot="1" x14ac:dyDescent="0.3">
      <c r="C32" s="39"/>
      <c r="D32" s="40"/>
      <c r="E32" s="40"/>
      <c r="F32" s="40"/>
    </row>
    <row r="33" spans="3:6" ht="15.75" thickBot="1" x14ac:dyDescent="0.3">
      <c r="C33" s="56" t="s">
        <v>45</v>
      </c>
      <c r="D33" s="57"/>
      <c r="E33" s="57"/>
      <c r="F33" s="58"/>
    </row>
    <row r="34" spans="3:6" x14ac:dyDescent="0.25">
      <c r="C34" s="33" t="s">
        <v>42</v>
      </c>
      <c r="D34" s="34" t="s">
        <v>85</v>
      </c>
      <c r="E34" s="34" t="s">
        <v>86</v>
      </c>
      <c r="F34" s="34" t="s">
        <v>8</v>
      </c>
    </row>
    <row r="35" spans="3:6" x14ac:dyDescent="0.25">
      <c r="C35" s="35" t="s">
        <v>43</v>
      </c>
      <c r="D35" s="36" t="s">
        <v>83</v>
      </c>
      <c r="E35" s="36" t="s">
        <v>84</v>
      </c>
      <c r="F35" s="36" t="s">
        <v>8</v>
      </c>
    </row>
    <row r="36" spans="3:6" x14ac:dyDescent="0.25">
      <c r="C36" s="41" t="s">
        <v>44</v>
      </c>
      <c r="D36" s="42" t="s">
        <v>39</v>
      </c>
      <c r="E36" s="42" t="s">
        <v>40</v>
      </c>
      <c r="F36" s="42" t="s">
        <v>6</v>
      </c>
    </row>
  </sheetData>
  <mergeCells count="6">
    <mergeCell ref="C33:F33"/>
    <mergeCell ref="B2:L2"/>
    <mergeCell ref="B3:L3"/>
    <mergeCell ref="B20:L20"/>
    <mergeCell ref="B21:L21"/>
    <mergeCell ref="C28:F28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40"/>
  <sheetViews>
    <sheetView topLeftCell="A31" zoomScaleNormal="100" workbookViewId="0">
      <selection activeCell="I36" sqref="I36"/>
    </sheetView>
  </sheetViews>
  <sheetFormatPr defaultRowHeight="15" x14ac:dyDescent="0.25"/>
  <cols>
    <col min="4" max="4" width="19.5703125" bestFit="1" customWidth="1"/>
    <col min="5" max="5" width="12.7109375" customWidth="1"/>
    <col min="6" max="6" width="9.5703125" bestFit="1" customWidth="1"/>
    <col min="7" max="7" width="11.7109375" bestFit="1" customWidth="1"/>
    <col min="8" max="8" width="11" bestFit="1" customWidth="1"/>
    <col min="10" max="10" width="10.42578125" bestFit="1" customWidth="1"/>
    <col min="12" max="12" width="10.42578125" bestFit="1" customWidth="1"/>
    <col min="13" max="13" width="10.5703125" bestFit="1" customWidth="1"/>
  </cols>
  <sheetData>
    <row r="1" spans="2:14" ht="15.75" thickBot="1" x14ac:dyDescent="0.3"/>
    <row r="2" spans="2:14" ht="19.5" thickBot="1" x14ac:dyDescent="0.35">
      <c r="B2" s="50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12"/>
      <c r="N2" s="16"/>
    </row>
    <row r="3" spans="2:14" ht="15.75" thickBot="1" x14ac:dyDescent="0.3">
      <c r="B3" s="52" t="s">
        <v>88</v>
      </c>
      <c r="C3" s="53"/>
      <c r="D3" s="54"/>
      <c r="E3" s="54"/>
      <c r="F3" s="54"/>
      <c r="G3" s="54"/>
      <c r="H3" s="54"/>
      <c r="I3" s="54"/>
      <c r="J3" s="54"/>
      <c r="K3" s="54"/>
      <c r="L3" s="55"/>
      <c r="M3" s="13"/>
      <c r="N3" s="17"/>
    </row>
    <row r="4" spans="2:14" ht="15.75" x14ac:dyDescent="0.25">
      <c r="B4" s="8"/>
      <c r="C4" s="31" t="s">
        <v>17</v>
      </c>
      <c r="D4" s="9" t="s">
        <v>1</v>
      </c>
      <c r="E4" s="9" t="s">
        <v>2</v>
      </c>
      <c r="F4" s="9" t="s">
        <v>10</v>
      </c>
      <c r="G4" s="5" t="s">
        <v>3</v>
      </c>
      <c r="H4" s="4" t="s">
        <v>11</v>
      </c>
      <c r="I4" s="6" t="s">
        <v>4</v>
      </c>
      <c r="J4" s="3" t="s">
        <v>12</v>
      </c>
      <c r="K4" s="7" t="s">
        <v>5</v>
      </c>
      <c r="L4" s="10" t="s">
        <v>13</v>
      </c>
      <c r="M4" s="14" t="s">
        <v>14</v>
      </c>
      <c r="N4" s="15" t="s">
        <v>15</v>
      </c>
    </row>
    <row r="5" spans="2:14" ht="15.75" x14ac:dyDescent="0.25">
      <c r="B5" s="46"/>
      <c r="C5" s="1" t="s">
        <v>33</v>
      </c>
      <c r="D5" s="1" t="s">
        <v>19</v>
      </c>
      <c r="E5" s="1" t="s">
        <v>90</v>
      </c>
      <c r="F5" s="46">
        <v>1</v>
      </c>
      <c r="G5" s="20">
        <v>85</v>
      </c>
      <c r="H5" s="19">
        <f t="shared" ref="H5:H18" si="0">RANK(G5,$G$5:$G$18)</f>
        <v>10</v>
      </c>
      <c r="I5" s="20">
        <v>5.44</v>
      </c>
      <c r="J5" s="19">
        <f t="shared" ref="J5:J18" si="1">RANK(I5,$I$5:$I$18)</f>
        <v>9</v>
      </c>
      <c r="K5" s="20">
        <v>9.7899999999999991</v>
      </c>
      <c r="L5" s="19">
        <f t="shared" ref="L5:L18" si="2">RANK(K5,$K$5:$K$18,1)</f>
        <v>4</v>
      </c>
      <c r="M5" s="21">
        <f>H5+J5+L5</f>
        <v>23</v>
      </c>
      <c r="N5" s="22">
        <f t="shared" ref="N5:N18" si="3">RANK(M5,$M$5:$M$18,1)</f>
        <v>7</v>
      </c>
    </row>
    <row r="6" spans="2:14" ht="15.75" x14ac:dyDescent="0.25">
      <c r="B6" s="46"/>
      <c r="C6" s="1" t="s">
        <v>118</v>
      </c>
      <c r="D6" s="1" t="s">
        <v>77</v>
      </c>
      <c r="E6" s="1" t="s">
        <v>93</v>
      </c>
      <c r="F6" s="46">
        <v>27</v>
      </c>
      <c r="G6" s="20">
        <v>92</v>
      </c>
      <c r="H6" s="19">
        <f t="shared" si="0"/>
        <v>7</v>
      </c>
      <c r="I6" s="20">
        <v>5.66</v>
      </c>
      <c r="J6" s="19">
        <f t="shared" si="1"/>
        <v>7</v>
      </c>
      <c r="K6" s="20">
        <v>10.53</v>
      </c>
      <c r="L6" s="19">
        <f t="shared" si="2"/>
        <v>9</v>
      </c>
      <c r="M6" s="21">
        <f t="shared" ref="M6:M18" si="4">H6+J6+L6</f>
        <v>23</v>
      </c>
      <c r="N6" s="22">
        <f t="shared" si="3"/>
        <v>7</v>
      </c>
    </row>
    <row r="7" spans="2:14" ht="15.75" x14ac:dyDescent="0.25">
      <c r="B7" s="46"/>
      <c r="C7" s="1" t="s">
        <v>91</v>
      </c>
      <c r="D7" s="1" t="s">
        <v>92</v>
      </c>
      <c r="E7" s="1" t="s">
        <v>93</v>
      </c>
      <c r="F7" s="46">
        <v>3</v>
      </c>
      <c r="G7" s="20">
        <v>125</v>
      </c>
      <c r="H7" s="19">
        <f t="shared" si="0"/>
        <v>1</v>
      </c>
      <c r="I7" s="20">
        <v>6.57</v>
      </c>
      <c r="J7" s="19">
        <f t="shared" si="1"/>
        <v>5</v>
      </c>
      <c r="K7" s="20">
        <v>9.23</v>
      </c>
      <c r="L7" s="19">
        <f t="shared" si="2"/>
        <v>2</v>
      </c>
      <c r="M7" s="21">
        <f t="shared" si="4"/>
        <v>8</v>
      </c>
      <c r="N7" s="22">
        <f t="shared" si="3"/>
        <v>2</v>
      </c>
    </row>
    <row r="8" spans="2:14" ht="15.75" x14ac:dyDescent="0.25">
      <c r="B8" s="46"/>
      <c r="C8" s="1" t="s">
        <v>94</v>
      </c>
      <c r="D8" s="1" t="s">
        <v>77</v>
      </c>
      <c r="E8" s="1" t="s">
        <v>93</v>
      </c>
      <c r="F8" s="46">
        <v>4</v>
      </c>
      <c r="G8" s="20">
        <v>112</v>
      </c>
      <c r="H8" s="19">
        <f t="shared" si="0"/>
        <v>3</v>
      </c>
      <c r="I8" s="20">
        <v>5.0999999999999996</v>
      </c>
      <c r="J8" s="19">
        <f t="shared" si="1"/>
        <v>10</v>
      </c>
      <c r="K8" s="20">
        <v>11.61</v>
      </c>
      <c r="L8" s="19">
        <f t="shared" si="2"/>
        <v>12</v>
      </c>
      <c r="M8" s="21">
        <f t="shared" si="4"/>
        <v>25</v>
      </c>
      <c r="N8" s="22">
        <f t="shared" si="3"/>
        <v>9</v>
      </c>
    </row>
    <row r="9" spans="2:14" ht="18.75" x14ac:dyDescent="0.3">
      <c r="B9" s="46"/>
      <c r="C9" s="1" t="s">
        <v>95</v>
      </c>
      <c r="D9" s="1" t="s">
        <v>96</v>
      </c>
      <c r="E9" s="1" t="s">
        <v>8</v>
      </c>
      <c r="F9" s="46">
        <v>5</v>
      </c>
      <c r="G9" s="20">
        <v>102</v>
      </c>
      <c r="H9" s="19">
        <f t="shared" si="0"/>
        <v>6</v>
      </c>
      <c r="I9" s="20">
        <v>5.53</v>
      </c>
      <c r="J9" s="19">
        <f t="shared" si="1"/>
        <v>8</v>
      </c>
      <c r="K9" s="20">
        <v>10.17</v>
      </c>
      <c r="L9" s="19">
        <f t="shared" si="2"/>
        <v>7</v>
      </c>
      <c r="M9" s="21">
        <f t="shared" si="4"/>
        <v>21</v>
      </c>
      <c r="N9" s="43">
        <f t="shared" si="3"/>
        <v>5</v>
      </c>
    </row>
    <row r="10" spans="2:14" ht="18.75" x14ac:dyDescent="0.3">
      <c r="B10" s="46"/>
      <c r="C10" s="1" t="s">
        <v>31</v>
      </c>
      <c r="D10" s="1" t="s">
        <v>97</v>
      </c>
      <c r="E10" s="1" t="s">
        <v>8</v>
      </c>
      <c r="F10" s="46">
        <v>6</v>
      </c>
      <c r="G10" s="20">
        <v>104</v>
      </c>
      <c r="H10" s="19">
        <f t="shared" si="0"/>
        <v>5</v>
      </c>
      <c r="I10" s="20">
        <v>6.2</v>
      </c>
      <c r="J10" s="19">
        <f t="shared" si="1"/>
        <v>6</v>
      </c>
      <c r="K10" s="20">
        <v>10.7</v>
      </c>
      <c r="L10" s="19">
        <f t="shared" si="2"/>
        <v>11</v>
      </c>
      <c r="M10" s="21">
        <f t="shared" si="4"/>
        <v>22</v>
      </c>
      <c r="N10" s="43">
        <f t="shared" si="3"/>
        <v>6</v>
      </c>
    </row>
    <row r="11" spans="2:14" ht="15.75" x14ac:dyDescent="0.25">
      <c r="B11" s="46"/>
      <c r="C11" s="1" t="s">
        <v>98</v>
      </c>
      <c r="D11" s="1" t="s">
        <v>51</v>
      </c>
      <c r="E11" s="1" t="s">
        <v>8</v>
      </c>
      <c r="F11" s="46">
        <v>7</v>
      </c>
      <c r="G11" s="20">
        <v>83</v>
      </c>
      <c r="H11" s="19">
        <f t="shared" si="0"/>
        <v>12</v>
      </c>
      <c r="I11" s="20">
        <v>6.6</v>
      </c>
      <c r="J11" s="19">
        <f t="shared" si="1"/>
        <v>4</v>
      </c>
      <c r="K11" s="20">
        <v>9.76</v>
      </c>
      <c r="L11" s="19">
        <f t="shared" si="2"/>
        <v>3</v>
      </c>
      <c r="M11" s="21">
        <f t="shared" si="4"/>
        <v>19</v>
      </c>
      <c r="N11" s="22">
        <f t="shared" si="3"/>
        <v>4</v>
      </c>
    </row>
    <row r="12" spans="2:14" ht="15.75" x14ac:dyDescent="0.25">
      <c r="B12" s="46"/>
      <c r="C12" s="1" t="s">
        <v>99</v>
      </c>
      <c r="D12" s="1" t="s">
        <v>24</v>
      </c>
      <c r="E12" s="1" t="s">
        <v>6</v>
      </c>
      <c r="F12" s="46">
        <v>10</v>
      </c>
      <c r="G12" s="20">
        <v>83</v>
      </c>
      <c r="H12" s="19">
        <f t="shared" si="0"/>
        <v>12</v>
      </c>
      <c r="I12" s="20">
        <v>7.33</v>
      </c>
      <c r="J12" s="19">
        <f t="shared" si="1"/>
        <v>2</v>
      </c>
      <c r="K12" s="20">
        <v>11.67</v>
      </c>
      <c r="L12" s="19">
        <f t="shared" si="2"/>
        <v>13</v>
      </c>
      <c r="M12" s="21">
        <f t="shared" si="4"/>
        <v>27</v>
      </c>
      <c r="N12" s="22">
        <f t="shared" si="3"/>
        <v>10</v>
      </c>
    </row>
    <row r="13" spans="2:14" ht="15.75" x14ac:dyDescent="0.25">
      <c r="B13" s="46"/>
      <c r="C13" s="1" t="s">
        <v>100</v>
      </c>
      <c r="D13" s="1" t="s">
        <v>77</v>
      </c>
      <c r="E13" s="1" t="s">
        <v>6</v>
      </c>
      <c r="F13" s="46">
        <v>12</v>
      </c>
      <c r="G13" s="20">
        <v>114</v>
      </c>
      <c r="H13" s="19">
        <f t="shared" si="0"/>
        <v>2</v>
      </c>
      <c r="I13" s="20">
        <v>6.64</v>
      </c>
      <c r="J13" s="19">
        <f t="shared" si="1"/>
        <v>3</v>
      </c>
      <c r="K13" s="20">
        <v>9.82</v>
      </c>
      <c r="L13" s="19">
        <f t="shared" si="2"/>
        <v>5</v>
      </c>
      <c r="M13" s="21">
        <f t="shared" si="4"/>
        <v>10</v>
      </c>
      <c r="N13" s="22">
        <f t="shared" si="3"/>
        <v>3</v>
      </c>
    </row>
    <row r="14" spans="2:14" ht="15.75" x14ac:dyDescent="0.25">
      <c r="B14" s="46"/>
      <c r="C14" s="1" t="s">
        <v>101</v>
      </c>
      <c r="D14" s="1" t="s">
        <v>95</v>
      </c>
      <c r="E14" s="1" t="s">
        <v>6</v>
      </c>
      <c r="F14" s="46">
        <v>16</v>
      </c>
      <c r="G14" s="20">
        <v>67</v>
      </c>
      <c r="H14" s="19">
        <f t="shared" si="0"/>
        <v>14</v>
      </c>
      <c r="I14" s="20">
        <v>4.5999999999999996</v>
      </c>
      <c r="J14" s="19">
        <f t="shared" si="1"/>
        <v>11</v>
      </c>
      <c r="K14" s="20">
        <v>9.86</v>
      </c>
      <c r="L14" s="19">
        <f t="shared" si="2"/>
        <v>6</v>
      </c>
      <c r="M14" s="21">
        <f t="shared" si="4"/>
        <v>31</v>
      </c>
      <c r="N14" s="22">
        <f t="shared" si="3"/>
        <v>13</v>
      </c>
    </row>
    <row r="15" spans="2:14" ht="15.75" x14ac:dyDescent="0.25">
      <c r="B15" s="46"/>
      <c r="C15" s="1" t="s">
        <v>47</v>
      </c>
      <c r="D15" s="1" t="s">
        <v>48</v>
      </c>
      <c r="E15" s="1" t="s">
        <v>16</v>
      </c>
      <c r="F15" s="46">
        <v>21</v>
      </c>
      <c r="G15" s="20">
        <v>85</v>
      </c>
      <c r="H15" s="19">
        <f>RANK(G15,$G$5:$G$18)</f>
        <v>10</v>
      </c>
      <c r="I15" s="20">
        <v>3.39</v>
      </c>
      <c r="J15" s="19">
        <f>RANK(I15,$I$5:$I$18)</f>
        <v>14</v>
      </c>
      <c r="K15" s="20">
        <v>11.76</v>
      </c>
      <c r="L15" s="19">
        <f>RANK(K15,$K$5:$K$18,1)</f>
        <v>14</v>
      </c>
      <c r="M15" s="21">
        <f t="shared" si="4"/>
        <v>38</v>
      </c>
      <c r="N15" s="22">
        <f t="shared" si="3"/>
        <v>14</v>
      </c>
    </row>
    <row r="16" spans="2:14" ht="15.75" x14ac:dyDescent="0.25">
      <c r="B16" s="46"/>
      <c r="C16" s="1" t="s">
        <v>102</v>
      </c>
      <c r="D16" s="1" t="s">
        <v>55</v>
      </c>
      <c r="E16" s="1" t="s">
        <v>16</v>
      </c>
      <c r="F16" s="46">
        <v>22</v>
      </c>
      <c r="G16" s="20">
        <v>91</v>
      </c>
      <c r="H16" s="19">
        <f t="shared" si="0"/>
        <v>9</v>
      </c>
      <c r="I16" s="20">
        <v>3.83</v>
      </c>
      <c r="J16" s="19">
        <f t="shared" si="1"/>
        <v>13</v>
      </c>
      <c r="K16" s="20">
        <v>10.46</v>
      </c>
      <c r="L16" s="19">
        <f t="shared" si="2"/>
        <v>8</v>
      </c>
      <c r="M16" s="21">
        <f t="shared" si="4"/>
        <v>30</v>
      </c>
      <c r="N16" s="22">
        <f t="shared" si="3"/>
        <v>12</v>
      </c>
    </row>
    <row r="17" spans="2:14" ht="15.75" x14ac:dyDescent="0.25">
      <c r="B17" s="46"/>
      <c r="C17" s="1" t="s">
        <v>103</v>
      </c>
      <c r="D17" s="1" t="s">
        <v>23</v>
      </c>
      <c r="E17" s="1" t="s">
        <v>16</v>
      </c>
      <c r="F17" s="46">
        <v>23</v>
      </c>
      <c r="G17" s="20">
        <v>109</v>
      </c>
      <c r="H17" s="19">
        <f t="shared" si="0"/>
        <v>4</v>
      </c>
      <c r="I17" s="20">
        <v>7.61</v>
      </c>
      <c r="J17" s="19">
        <f t="shared" si="1"/>
        <v>1</v>
      </c>
      <c r="K17" s="20">
        <v>8.51</v>
      </c>
      <c r="L17" s="19">
        <f t="shared" si="2"/>
        <v>1</v>
      </c>
      <c r="M17" s="21">
        <f t="shared" si="4"/>
        <v>6</v>
      </c>
      <c r="N17" s="22">
        <f t="shared" si="3"/>
        <v>1</v>
      </c>
    </row>
    <row r="18" spans="2:14" ht="15.75" x14ac:dyDescent="0.25">
      <c r="B18" s="46"/>
      <c r="C18" s="1" t="s">
        <v>77</v>
      </c>
      <c r="D18" s="1" t="s">
        <v>119</v>
      </c>
      <c r="E18" s="1" t="s">
        <v>16</v>
      </c>
      <c r="F18" s="46">
        <v>25</v>
      </c>
      <c r="G18" s="20">
        <v>92</v>
      </c>
      <c r="H18" s="19">
        <f t="shared" si="0"/>
        <v>7</v>
      </c>
      <c r="I18" s="20">
        <v>4.41</v>
      </c>
      <c r="J18" s="19">
        <f t="shared" si="1"/>
        <v>12</v>
      </c>
      <c r="K18" s="20">
        <v>10.53</v>
      </c>
      <c r="L18" s="19">
        <f t="shared" si="2"/>
        <v>9</v>
      </c>
      <c r="M18" s="21">
        <f t="shared" si="4"/>
        <v>28</v>
      </c>
      <c r="N18" s="22">
        <f t="shared" si="3"/>
        <v>11</v>
      </c>
    </row>
    <row r="19" spans="2:14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4" ht="15.75" thickBot="1" x14ac:dyDescent="0.3"/>
    <row r="21" spans="2:14" ht="19.5" thickBot="1" x14ac:dyDescent="0.35">
      <c r="B21" s="50" t="s">
        <v>0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12"/>
      <c r="N21" s="16"/>
    </row>
    <row r="22" spans="2:14" ht="15.75" thickBot="1" x14ac:dyDescent="0.3">
      <c r="B22" s="52" t="s">
        <v>89</v>
      </c>
      <c r="C22" s="53"/>
      <c r="D22" s="54"/>
      <c r="E22" s="54"/>
      <c r="F22" s="54"/>
      <c r="G22" s="54"/>
      <c r="H22" s="54"/>
      <c r="I22" s="54"/>
      <c r="J22" s="54"/>
      <c r="K22" s="54"/>
      <c r="L22" s="55"/>
      <c r="M22" s="13"/>
      <c r="N22" s="17"/>
    </row>
    <row r="23" spans="2:14" ht="15.75" x14ac:dyDescent="0.25">
      <c r="B23" s="8"/>
      <c r="C23" s="31" t="s">
        <v>17</v>
      </c>
      <c r="D23" s="9" t="s">
        <v>1</v>
      </c>
      <c r="E23" s="9" t="s">
        <v>2</v>
      </c>
      <c r="F23" s="9" t="s">
        <v>10</v>
      </c>
      <c r="G23" s="5" t="s">
        <v>3</v>
      </c>
      <c r="H23" s="4" t="s">
        <v>11</v>
      </c>
      <c r="I23" s="6" t="s">
        <v>4</v>
      </c>
      <c r="J23" s="3" t="s">
        <v>12</v>
      </c>
      <c r="K23" s="7" t="s">
        <v>5</v>
      </c>
      <c r="L23" s="10" t="s">
        <v>13</v>
      </c>
      <c r="M23" s="14" t="s">
        <v>14</v>
      </c>
      <c r="N23" s="15" t="s">
        <v>15</v>
      </c>
    </row>
    <row r="24" spans="2:14" ht="15.75" x14ac:dyDescent="0.25">
      <c r="B24" s="46"/>
      <c r="C24" s="1" t="s">
        <v>120</v>
      </c>
      <c r="D24" s="1" t="s">
        <v>21</v>
      </c>
      <c r="E24" s="1" t="s">
        <v>121</v>
      </c>
      <c r="F24" s="46">
        <v>28</v>
      </c>
      <c r="G24" s="18">
        <v>85</v>
      </c>
      <c r="H24" s="19">
        <f t="shared" ref="H24:H30" si="5">RANK(G24,$G$24:$G$30)</f>
        <v>5</v>
      </c>
      <c r="I24" s="18">
        <v>9.8800000000000008</v>
      </c>
      <c r="J24" s="19">
        <f t="shared" ref="J24:J30" si="6">RANK(I24,$I$24:$I$30)</f>
        <v>1</v>
      </c>
      <c r="K24" s="20">
        <v>10.74</v>
      </c>
      <c r="L24" s="19">
        <f t="shared" ref="L24:L30" si="7">RANK(K24,$K$24:$K$30,1)</f>
        <v>5</v>
      </c>
      <c r="M24" s="21">
        <f t="shared" ref="M24:M30" si="8">H24+J24+L24</f>
        <v>11</v>
      </c>
      <c r="N24" s="22">
        <f t="shared" ref="N24:N30" si="9">RANK(M24,$M$24:$M$30,1)</f>
        <v>4</v>
      </c>
    </row>
    <row r="25" spans="2:14" ht="15.75" x14ac:dyDescent="0.25">
      <c r="B25" s="46"/>
      <c r="C25" s="1" t="s">
        <v>28</v>
      </c>
      <c r="D25" s="1" t="s">
        <v>21</v>
      </c>
      <c r="E25" s="1" t="s">
        <v>6</v>
      </c>
      <c r="F25" s="46">
        <v>9</v>
      </c>
      <c r="G25" s="18">
        <v>119</v>
      </c>
      <c r="H25" s="19">
        <f t="shared" si="5"/>
        <v>1</v>
      </c>
      <c r="I25" s="18">
        <v>8.9499999999999993</v>
      </c>
      <c r="J25" s="19">
        <f t="shared" si="6"/>
        <v>2</v>
      </c>
      <c r="K25" s="20">
        <v>10.45</v>
      </c>
      <c r="L25" s="19">
        <f t="shared" si="7"/>
        <v>4</v>
      </c>
      <c r="M25" s="21">
        <f t="shared" si="8"/>
        <v>7</v>
      </c>
      <c r="N25" s="22">
        <f t="shared" si="9"/>
        <v>1</v>
      </c>
    </row>
    <row r="26" spans="2:14" ht="15.75" x14ac:dyDescent="0.25">
      <c r="B26" s="46"/>
      <c r="C26" s="1" t="s">
        <v>104</v>
      </c>
      <c r="D26" s="1" t="s">
        <v>29</v>
      </c>
      <c r="E26" s="1" t="s">
        <v>6</v>
      </c>
      <c r="F26" s="46">
        <v>11</v>
      </c>
      <c r="G26" s="18">
        <v>86</v>
      </c>
      <c r="H26" s="19">
        <f t="shared" si="5"/>
        <v>4</v>
      </c>
      <c r="I26" s="18">
        <v>4.8899999999999997</v>
      </c>
      <c r="J26" s="19">
        <f t="shared" si="6"/>
        <v>6</v>
      </c>
      <c r="K26" s="20">
        <v>9.7799999999999994</v>
      </c>
      <c r="L26" s="19">
        <f t="shared" si="7"/>
        <v>3</v>
      </c>
      <c r="M26" s="21">
        <f t="shared" si="8"/>
        <v>13</v>
      </c>
      <c r="N26" s="22">
        <f t="shared" si="9"/>
        <v>5</v>
      </c>
    </row>
    <row r="27" spans="2:14" ht="15.75" x14ac:dyDescent="0.25">
      <c r="B27" s="46"/>
      <c r="C27" s="1" t="s">
        <v>105</v>
      </c>
      <c r="D27" s="1" t="s">
        <v>106</v>
      </c>
      <c r="E27" s="1" t="s">
        <v>6</v>
      </c>
      <c r="F27" s="46">
        <v>13</v>
      </c>
      <c r="G27" s="18">
        <v>105</v>
      </c>
      <c r="H27" s="19">
        <f t="shared" si="5"/>
        <v>2</v>
      </c>
      <c r="I27" s="18">
        <v>5.28</v>
      </c>
      <c r="J27" s="19">
        <f t="shared" si="6"/>
        <v>5</v>
      </c>
      <c r="K27" s="20">
        <v>9.52</v>
      </c>
      <c r="L27" s="19">
        <f t="shared" si="7"/>
        <v>1</v>
      </c>
      <c r="M27" s="21">
        <f t="shared" si="8"/>
        <v>8</v>
      </c>
      <c r="N27" s="22">
        <f t="shared" si="9"/>
        <v>2</v>
      </c>
    </row>
    <row r="28" spans="2:14" ht="15.75" x14ac:dyDescent="0.25">
      <c r="B28" s="46"/>
      <c r="C28" s="1" t="s">
        <v>66</v>
      </c>
      <c r="D28" s="1" t="s">
        <v>26</v>
      </c>
      <c r="E28" s="1" t="s">
        <v>6</v>
      </c>
      <c r="F28" s="46">
        <v>15</v>
      </c>
      <c r="G28" s="18">
        <v>93</v>
      </c>
      <c r="H28" s="19">
        <f t="shared" si="5"/>
        <v>3</v>
      </c>
      <c r="I28" s="18">
        <v>6.29</v>
      </c>
      <c r="J28" s="19">
        <f t="shared" si="6"/>
        <v>4</v>
      </c>
      <c r="K28" s="20">
        <v>9.59</v>
      </c>
      <c r="L28" s="19">
        <f t="shared" si="7"/>
        <v>2</v>
      </c>
      <c r="M28" s="21">
        <f t="shared" ref="M28:M29" si="10">H28+J28+L28</f>
        <v>9</v>
      </c>
      <c r="N28" s="22">
        <f t="shared" si="9"/>
        <v>3</v>
      </c>
    </row>
    <row r="29" spans="2:14" ht="15.75" x14ac:dyDescent="0.25">
      <c r="B29" s="46"/>
      <c r="C29" s="1" t="s">
        <v>107</v>
      </c>
      <c r="D29" s="1" t="s">
        <v>25</v>
      </c>
      <c r="E29" s="1" t="s">
        <v>6</v>
      </c>
      <c r="F29" s="46">
        <v>18</v>
      </c>
      <c r="G29" s="18">
        <v>83</v>
      </c>
      <c r="H29" s="19">
        <f t="shared" si="5"/>
        <v>6</v>
      </c>
      <c r="I29" s="18">
        <v>8.14</v>
      </c>
      <c r="J29" s="19">
        <f t="shared" si="6"/>
        <v>3</v>
      </c>
      <c r="K29" s="20">
        <v>10.79</v>
      </c>
      <c r="L29" s="19">
        <f t="shared" si="7"/>
        <v>6</v>
      </c>
      <c r="M29" s="21">
        <f t="shared" si="10"/>
        <v>15</v>
      </c>
      <c r="N29" s="22">
        <f t="shared" si="9"/>
        <v>6</v>
      </c>
    </row>
    <row r="30" spans="2:14" ht="15.75" x14ac:dyDescent="0.25">
      <c r="B30" s="46"/>
      <c r="C30" s="1" t="s">
        <v>108</v>
      </c>
      <c r="D30" s="1" t="s">
        <v>35</v>
      </c>
      <c r="E30" s="1" t="s">
        <v>6</v>
      </c>
      <c r="F30" s="46">
        <v>20</v>
      </c>
      <c r="G30" s="18">
        <v>45</v>
      </c>
      <c r="H30" s="19">
        <f t="shared" si="5"/>
        <v>7</v>
      </c>
      <c r="I30" s="18">
        <v>3.13</v>
      </c>
      <c r="J30" s="19">
        <f t="shared" si="6"/>
        <v>7</v>
      </c>
      <c r="K30" s="20">
        <v>12.95</v>
      </c>
      <c r="L30" s="19">
        <f t="shared" si="7"/>
        <v>7</v>
      </c>
      <c r="M30" s="21">
        <f t="shared" si="8"/>
        <v>21</v>
      </c>
      <c r="N30" s="22">
        <f t="shared" si="9"/>
        <v>7</v>
      </c>
    </row>
    <row r="31" spans="2:14" ht="15.75" thickBot="1" x14ac:dyDescent="0.3"/>
    <row r="32" spans="2:14" ht="15.75" thickBot="1" x14ac:dyDescent="0.3">
      <c r="C32" s="56" t="s">
        <v>41</v>
      </c>
      <c r="D32" s="57"/>
      <c r="E32" s="57"/>
      <c r="F32" s="58"/>
    </row>
    <row r="33" spans="3:6" x14ac:dyDescent="0.25">
      <c r="C33" s="33" t="s">
        <v>42</v>
      </c>
      <c r="D33" s="34" t="s">
        <v>103</v>
      </c>
      <c r="E33" s="34" t="s">
        <v>23</v>
      </c>
      <c r="F33" s="34" t="s">
        <v>16</v>
      </c>
    </row>
    <row r="34" spans="3:6" x14ac:dyDescent="0.25">
      <c r="C34" s="35" t="s">
        <v>43</v>
      </c>
      <c r="D34" s="36" t="s">
        <v>91</v>
      </c>
      <c r="E34" s="36" t="s">
        <v>92</v>
      </c>
      <c r="F34" s="36" t="s">
        <v>93</v>
      </c>
    </row>
    <row r="35" spans="3:6" ht="15.75" thickBot="1" x14ac:dyDescent="0.3">
      <c r="C35" s="37" t="s">
        <v>44</v>
      </c>
      <c r="D35" s="38" t="s">
        <v>100</v>
      </c>
      <c r="E35" s="38" t="s">
        <v>77</v>
      </c>
      <c r="F35" s="38" t="s">
        <v>6</v>
      </c>
    </row>
    <row r="36" spans="3:6" ht="15.75" thickBot="1" x14ac:dyDescent="0.3">
      <c r="C36" s="39"/>
      <c r="D36" s="40"/>
      <c r="E36" s="40"/>
      <c r="F36" s="40"/>
    </row>
    <row r="37" spans="3:6" ht="15.75" thickBot="1" x14ac:dyDescent="0.3">
      <c r="C37" s="56" t="s">
        <v>45</v>
      </c>
      <c r="D37" s="57"/>
      <c r="E37" s="57"/>
      <c r="F37" s="58"/>
    </row>
    <row r="38" spans="3:6" x14ac:dyDescent="0.25">
      <c r="C38" s="33" t="s">
        <v>42</v>
      </c>
      <c r="D38" s="34" t="s">
        <v>28</v>
      </c>
      <c r="E38" s="34" t="s">
        <v>21</v>
      </c>
      <c r="F38" s="34" t="s">
        <v>6</v>
      </c>
    </row>
    <row r="39" spans="3:6" x14ac:dyDescent="0.25">
      <c r="C39" s="35" t="s">
        <v>43</v>
      </c>
      <c r="D39" s="36" t="s">
        <v>105</v>
      </c>
      <c r="E39" s="36" t="s">
        <v>106</v>
      </c>
      <c r="F39" s="36" t="s">
        <v>6</v>
      </c>
    </row>
    <row r="40" spans="3:6" x14ac:dyDescent="0.25">
      <c r="C40" s="41" t="s">
        <v>44</v>
      </c>
      <c r="D40" s="42" t="s">
        <v>66</v>
      </c>
      <c r="E40" s="42" t="s">
        <v>26</v>
      </c>
      <c r="F40" s="42" t="s">
        <v>6</v>
      </c>
    </row>
  </sheetData>
  <mergeCells count="6">
    <mergeCell ref="C37:F37"/>
    <mergeCell ref="B2:L2"/>
    <mergeCell ref="B3:L3"/>
    <mergeCell ref="B21:L21"/>
    <mergeCell ref="B22:L22"/>
    <mergeCell ref="C32:F3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9"/>
  <sheetViews>
    <sheetView tabSelected="1" topLeftCell="A13" zoomScaleNormal="100" workbookViewId="0">
      <selection activeCell="F24" sqref="F24"/>
    </sheetView>
  </sheetViews>
  <sheetFormatPr defaultRowHeight="15" x14ac:dyDescent="0.25"/>
  <cols>
    <col min="3" max="3" width="21.7109375" customWidth="1"/>
    <col min="4" max="4" width="19.5703125" bestFit="1" customWidth="1"/>
    <col min="5" max="5" width="9.7109375" bestFit="1" customWidth="1"/>
    <col min="6" max="6" width="9.5703125" bestFit="1" customWidth="1"/>
    <col min="7" max="7" width="11.7109375" bestFit="1" customWidth="1"/>
    <col min="8" max="8" width="11" bestFit="1" customWidth="1"/>
    <col min="10" max="10" width="10.42578125" bestFit="1" customWidth="1"/>
    <col min="12" max="12" width="10.42578125" bestFit="1" customWidth="1"/>
    <col min="13" max="13" width="10.5703125" bestFit="1" customWidth="1"/>
  </cols>
  <sheetData>
    <row r="1" spans="1:14" ht="15.75" thickBot="1" x14ac:dyDescent="0.3"/>
    <row r="2" spans="1:14" ht="19.5" thickBot="1" x14ac:dyDescent="0.35">
      <c r="B2" s="50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12"/>
      <c r="N2" s="16"/>
    </row>
    <row r="3" spans="1:14" ht="15.75" thickBot="1" x14ac:dyDescent="0.3">
      <c r="B3" s="52" t="s">
        <v>46</v>
      </c>
      <c r="C3" s="53"/>
      <c r="D3" s="54"/>
      <c r="E3" s="54"/>
      <c r="F3" s="54"/>
      <c r="G3" s="54"/>
      <c r="H3" s="54"/>
      <c r="I3" s="54"/>
      <c r="J3" s="54"/>
      <c r="K3" s="54"/>
      <c r="L3" s="55"/>
      <c r="M3" s="13"/>
      <c r="N3" s="17"/>
    </row>
    <row r="4" spans="1:14" ht="15.75" x14ac:dyDescent="0.25">
      <c r="B4" s="8"/>
      <c r="C4" s="31" t="s">
        <v>17</v>
      </c>
      <c r="D4" s="9" t="s">
        <v>1</v>
      </c>
      <c r="E4" s="9" t="s">
        <v>2</v>
      </c>
      <c r="F4" s="9" t="s">
        <v>10</v>
      </c>
      <c r="G4" s="5" t="s">
        <v>3</v>
      </c>
      <c r="H4" s="4" t="s">
        <v>11</v>
      </c>
      <c r="I4" s="6" t="s">
        <v>4</v>
      </c>
      <c r="J4" s="3" t="s">
        <v>12</v>
      </c>
      <c r="K4" s="7" t="s">
        <v>5</v>
      </c>
      <c r="L4" s="10" t="s">
        <v>13</v>
      </c>
      <c r="M4" s="14" t="s">
        <v>14</v>
      </c>
      <c r="N4" s="15" t="s">
        <v>15</v>
      </c>
    </row>
    <row r="5" spans="1:14" ht="15.75" x14ac:dyDescent="0.25">
      <c r="B5" s="11"/>
      <c r="C5" s="1" t="s">
        <v>73</v>
      </c>
      <c r="D5" s="1" t="s">
        <v>31</v>
      </c>
      <c r="E5" s="1" t="s">
        <v>9</v>
      </c>
      <c r="F5" s="45">
        <v>5</v>
      </c>
      <c r="G5" s="20">
        <v>79</v>
      </c>
      <c r="H5" s="19">
        <f>RANK(G5,$G$5:$G$9)</f>
        <v>3</v>
      </c>
      <c r="I5" s="20">
        <v>3.65</v>
      </c>
      <c r="J5" s="19">
        <f>RANK(I5,$I$5:$I$9)</f>
        <v>2</v>
      </c>
      <c r="K5" s="20">
        <v>7.63</v>
      </c>
      <c r="L5" s="19">
        <f>RANK(K5,$K$5:$K$9,1)</f>
        <v>1</v>
      </c>
      <c r="M5" s="21">
        <f t="shared" ref="M5:M9" si="0">H5+J5+L5</f>
        <v>6</v>
      </c>
      <c r="N5" s="22">
        <f>RANK(M5,$M$5:$M$9,1)</f>
        <v>2</v>
      </c>
    </row>
    <row r="6" spans="1:14" ht="15.75" x14ac:dyDescent="0.25">
      <c r="B6" s="11"/>
      <c r="C6" s="1" t="s">
        <v>116</v>
      </c>
      <c r="D6" s="1" t="s">
        <v>62</v>
      </c>
      <c r="E6" s="1" t="s">
        <v>9</v>
      </c>
      <c r="F6" s="45">
        <v>6</v>
      </c>
      <c r="G6" s="20">
        <v>87</v>
      </c>
      <c r="H6" s="19">
        <f>RANK(G6,$G$5:$G$9)</f>
        <v>1</v>
      </c>
      <c r="I6" s="20">
        <v>4.41</v>
      </c>
      <c r="J6" s="19">
        <f>RANK(I6,$I$5:$I$9)</f>
        <v>1</v>
      </c>
      <c r="K6" s="20">
        <v>8.07</v>
      </c>
      <c r="L6" s="19">
        <f>RANK(K6,$K$5:$K$9,1)</f>
        <v>2</v>
      </c>
      <c r="M6" s="21">
        <f t="shared" si="0"/>
        <v>4</v>
      </c>
      <c r="N6" s="22">
        <f>RANK(M6,$M$5:$M$9,1)</f>
        <v>1</v>
      </c>
    </row>
    <row r="7" spans="1:14" ht="15.75" x14ac:dyDescent="0.25">
      <c r="B7" s="11"/>
      <c r="C7" s="1" t="s">
        <v>77</v>
      </c>
      <c r="D7" s="1" t="s">
        <v>96</v>
      </c>
      <c r="E7" s="1" t="s">
        <v>8</v>
      </c>
      <c r="F7" s="45">
        <v>7</v>
      </c>
      <c r="G7" s="20">
        <v>56</v>
      </c>
      <c r="H7" s="19">
        <f>RANK(G7,$G$5:$G$9)</f>
        <v>5</v>
      </c>
      <c r="I7" s="20">
        <v>2.58</v>
      </c>
      <c r="J7" s="19">
        <f>RANK(I7,$I$5:$I$9)</f>
        <v>5</v>
      </c>
      <c r="K7" s="20">
        <v>11.37</v>
      </c>
      <c r="L7" s="19">
        <f>RANK(K7,$K$5:$K$9,1)</f>
        <v>5</v>
      </c>
      <c r="M7" s="21">
        <f t="shared" si="0"/>
        <v>15</v>
      </c>
      <c r="N7" s="22">
        <f>RANK(M7,$M$5:$M$9,1)</f>
        <v>5</v>
      </c>
    </row>
    <row r="8" spans="1:14" ht="15.75" x14ac:dyDescent="0.25">
      <c r="B8" s="11"/>
      <c r="C8" s="1" t="s">
        <v>36</v>
      </c>
      <c r="D8" s="1" t="s">
        <v>92</v>
      </c>
      <c r="E8" s="1" t="s">
        <v>6</v>
      </c>
      <c r="F8" s="45">
        <v>12</v>
      </c>
      <c r="G8" s="20">
        <v>70</v>
      </c>
      <c r="H8" s="19">
        <f>RANK(G8,$G$5:$G$9)</f>
        <v>4</v>
      </c>
      <c r="I8" s="20">
        <v>2.66</v>
      </c>
      <c r="J8" s="19">
        <f>RANK(I8,$I$5:$I$9)</f>
        <v>4</v>
      </c>
      <c r="K8" s="20">
        <v>9.52</v>
      </c>
      <c r="L8" s="19">
        <f>RANK(K8,$K$5:$K$9,1)</f>
        <v>4</v>
      </c>
      <c r="M8" s="21">
        <f t="shared" si="0"/>
        <v>12</v>
      </c>
      <c r="N8" s="22">
        <f>RANK(M8,$M$5:$M$9,1)</f>
        <v>4</v>
      </c>
    </row>
    <row r="9" spans="1:14" ht="15.75" x14ac:dyDescent="0.25">
      <c r="B9" s="11"/>
      <c r="C9" s="1" t="s">
        <v>37</v>
      </c>
      <c r="D9" s="1" t="s">
        <v>117</v>
      </c>
      <c r="E9" s="1" t="s">
        <v>6</v>
      </c>
      <c r="F9" s="45">
        <v>13</v>
      </c>
      <c r="G9" s="20">
        <v>81</v>
      </c>
      <c r="H9" s="19">
        <f>RANK(G9,$G$5:$G$9)</f>
        <v>2</v>
      </c>
      <c r="I9" s="20">
        <v>3.45</v>
      </c>
      <c r="J9" s="19">
        <f>RANK(I9,$I$5:$I$9)</f>
        <v>3</v>
      </c>
      <c r="K9" s="20">
        <v>8.93</v>
      </c>
      <c r="L9" s="19">
        <f>RANK(K9,$K$5:$K$9,1)</f>
        <v>3</v>
      </c>
      <c r="M9" s="21">
        <f t="shared" si="0"/>
        <v>8</v>
      </c>
      <c r="N9" s="22">
        <f>RANK(M9,$M$5:$M$9,1)</f>
        <v>3</v>
      </c>
    </row>
    <row r="10" spans="1:14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 ht="15.75" thickBot="1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 ht="19.5" thickBot="1" x14ac:dyDescent="0.35">
      <c r="A12" s="29"/>
      <c r="B12" s="50" t="s">
        <v>0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12"/>
      <c r="N12" s="16"/>
    </row>
    <row r="13" spans="1:14" ht="15.75" thickBot="1" x14ac:dyDescent="0.3">
      <c r="A13" s="29"/>
      <c r="B13" s="52" t="s">
        <v>52</v>
      </c>
      <c r="C13" s="53"/>
      <c r="D13" s="54"/>
      <c r="E13" s="54"/>
      <c r="F13" s="54"/>
      <c r="G13" s="54"/>
      <c r="H13" s="54"/>
      <c r="I13" s="54"/>
      <c r="J13" s="54"/>
      <c r="K13" s="54"/>
      <c r="L13" s="55"/>
      <c r="M13" s="13"/>
      <c r="N13" s="17"/>
    </row>
    <row r="14" spans="1:14" ht="15.75" x14ac:dyDescent="0.25">
      <c r="A14" s="29"/>
      <c r="B14" s="8"/>
      <c r="C14" s="31" t="s">
        <v>17</v>
      </c>
      <c r="D14" s="9" t="s">
        <v>1</v>
      </c>
      <c r="E14" s="9" t="s">
        <v>2</v>
      </c>
      <c r="F14" s="9" t="s">
        <v>10</v>
      </c>
      <c r="G14" s="5" t="s">
        <v>3</v>
      </c>
      <c r="H14" s="4" t="s">
        <v>11</v>
      </c>
      <c r="I14" s="6" t="s">
        <v>4</v>
      </c>
      <c r="J14" s="3" t="s">
        <v>12</v>
      </c>
      <c r="K14" s="7" t="s">
        <v>5</v>
      </c>
      <c r="L14" s="10" t="s">
        <v>13</v>
      </c>
      <c r="M14" s="14" t="s">
        <v>14</v>
      </c>
      <c r="N14" s="15" t="s">
        <v>15</v>
      </c>
    </row>
    <row r="15" spans="1:14" ht="18.75" customHeight="1" x14ac:dyDescent="0.25">
      <c r="A15" s="29"/>
      <c r="B15" s="11"/>
      <c r="C15" s="1" t="s">
        <v>109</v>
      </c>
      <c r="D15" s="1" t="s">
        <v>110</v>
      </c>
      <c r="E15" s="1" t="s">
        <v>93</v>
      </c>
      <c r="F15" s="45">
        <v>14</v>
      </c>
      <c r="G15" s="20">
        <v>60</v>
      </c>
      <c r="H15" s="19">
        <f>RANK(G15,$G$15:$G$19)</f>
        <v>4</v>
      </c>
      <c r="I15" s="20">
        <v>2.9</v>
      </c>
      <c r="J15" s="19">
        <f>RANK(I15,$I$15:$I$19)</f>
        <v>4</v>
      </c>
      <c r="K15" s="20">
        <v>12.28</v>
      </c>
      <c r="L15" s="19">
        <f>RANK(K15,$K$15:$K$19,1)</f>
        <v>5</v>
      </c>
      <c r="M15" s="21">
        <f>H15+J15+L15</f>
        <v>13</v>
      </c>
      <c r="N15" s="22">
        <f>RANK(M15,$M$15:$M$19,1)</f>
        <v>4</v>
      </c>
    </row>
    <row r="16" spans="1:14" ht="18.75" x14ac:dyDescent="0.3">
      <c r="A16" s="29"/>
      <c r="B16" s="11"/>
      <c r="C16" s="1" t="s">
        <v>111</v>
      </c>
      <c r="D16" s="1" t="s">
        <v>112</v>
      </c>
      <c r="E16" s="1" t="s">
        <v>8</v>
      </c>
      <c r="F16" s="45">
        <v>8</v>
      </c>
      <c r="G16" s="20">
        <v>71</v>
      </c>
      <c r="H16" s="19">
        <f>RANK(G16,$G$15:$G$19)</f>
        <v>3</v>
      </c>
      <c r="I16" s="20">
        <v>3.24</v>
      </c>
      <c r="J16" s="19">
        <f>RANK(I16,$I$15:$I$19)</f>
        <v>3</v>
      </c>
      <c r="K16" s="20">
        <v>7.52</v>
      </c>
      <c r="L16" s="19">
        <f>RANK(K16,$K$15:$K$19,1)</f>
        <v>2</v>
      </c>
      <c r="M16" s="21">
        <f t="shared" ref="M16" si="1">H16+J16+L16</f>
        <v>8</v>
      </c>
      <c r="N16" s="43">
        <f>RANK(M16,$M$15:$M$19,1)</f>
        <v>3</v>
      </c>
    </row>
    <row r="17" spans="1:15" ht="15.75" customHeight="1" x14ac:dyDescent="0.25">
      <c r="A17" s="29"/>
      <c r="B17" s="11"/>
      <c r="C17" s="1" t="s">
        <v>113</v>
      </c>
      <c r="D17" s="1" t="s">
        <v>35</v>
      </c>
      <c r="E17" s="1" t="s">
        <v>8</v>
      </c>
      <c r="F17" s="45">
        <v>9</v>
      </c>
      <c r="G17" s="20">
        <v>111</v>
      </c>
      <c r="H17" s="19">
        <f>RANK(G17,$G$15:$G$19)</f>
        <v>1</v>
      </c>
      <c r="I17" s="20">
        <v>4.12</v>
      </c>
      <c r="J17" s="19">
        <f>RANK(I17,$I$15:$I$19)</f>
        <v>2</v>
      </c>
      <c r="K17" s="20">
        <v>6.35</v>
      </c>
      <c r="L17" s="19">
        <f>RANK(K17,$K$15:$K$19,1)</f>
        <v>1</v>
      </c>
      <c r="M17" s="21">
        <f t="shared" ref="M17:M19" si="2">H17+J17+L17</f>
        <v>4</v>
      </c>
      <c r="N17" s="22">
        <f>RANK(M17,$M$15:$M$19,1)</f>
        <v>1</v>
      </c>
    </row>
    <row r="18" spans="1:15" ht="15.75" customHeight="1" x14ac:dyDescent="0.3">
      <c r="A18" s="29"/>
      <c r="B18" s="11"/>
      <c r="C18" s="1" t="s">
        <v>83</v>
      </c>
      <c r="D18" s="1" t="s">
        <v>122</v>
      </c>
      <c r="E18" s="1" t="s">
        <v>8</v>
      </c>
      <c r="F18" s="45">
        <v>15</v>
      </c>
      <c r="G18" s="20">
        <v>58</v>
      </c>
      <c r="H18" s="19">
        <f>RANK(G18,$G$15:$G$19)</f>
        <v>5</v>
      </c>
      <c r="I18" s="20">
        <v>2.8</v>
      </c>
      <c r="J18" s="19">
        <f>RANK(I18,$I$15:$I$19)</f>
        <v>5</v>
      </c>
      <c r="K18" s="20">
        <v>10.09</v>
      </c>
      <c r="L18" s="19">
        <f>RANK(K18,$K$15:$K$19,1)</f>
        <v>4</v>
      </c>
      <c r="M18" s="21">
        <f t="shared" si="2"/>
        <v>14</v>
      </c>
      <c r="N18" s="43">
        <f>RANK(M18,$M$15:$M$19,1)</f>
        <v>5</v>
      </c>
      <c r="O18" s="44"/>
    </row>
    <row r="19" spans="1:15" ht="15.75" customHeight="1" x14ac:dyDescent="0.3">
      <c r="A19" s="29"/>
      <c r="B19" s="11"/>
      <c r="C19" s="1" t="s">
        <v>114</v>
      </c>
      <c r="D19" s="1" t="s">
        <v>115</v>
      </c>
      <c r="E19" s="1" t="s">
        <v>16</v>
      </c>
      <c r="F19" s="45">
        <v>3</v>
      </c>
      <c r="G19" s="20">
        <v>74</v>
      </c>
      <c r="H19" s="19">
        <f>RANK(G19,$G$15:$G$19)</f>
        <v>2</v>
      </c>
      <c r="I19" s="20">
        <v>5.83</v>
      </c>
      <c r="J19" s="19">
        <f>RANK(I19,$I$15:$I$19)</f>
        <v>1</v>
      </c>
      <c r="K19" s="20">
        <v>9</v>
      </c>
      <c r="L19" s="19">
        <f>RANK(K19,$K$15:$K$19,1)</f>
        <v>3</v>
      </c>
      <c r="M19" s="21">
        <f t="shared" si="2"/>
        <v>6</v>
      </c>
      <c r="N19" s="43">
        <f>RANK(M19,$M$15:$M$19,1)</f>
        <v>2</v>
      </c>
    </row>
    <row r="20" spans="1:15" ht="15.75" customHeight="1" thickBot="1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5" ht="15.75" customHeight="1" thickBot="1" x14ac:dyDescent="0.3">
      <c r="A21" s="29"/>
      <c r="B21" s="29"/>
      <c r="C21" s="56" t="s">
        <v>41</v>
      </c>
      <c r="D21" s="57"/>
      <c r="E21" s="57"/>
      <c r="F21" s="58"/>
      <c r="G21" s="29"/>
      <c r="H21" s="29"/>
      <c r="I21" s="29"/>
      <c r="J21" s="29"/>
      <c r="K21" s="29"/>
      <c r="L21" s="29"/>
      <c r="M21" s="29"/>
      <c r="N21" s="29"/>
    </row>
    <row r="22" spans="1:15" ht="15.75" customHeight="1" x14ac:dyDescent="0.25">
      <c r="A22" s="29"/>
      <c r="B22" s="29"/>
      <c r="C22" s="33" t="s">
        <v>42</v>
      </c>
      <c r="D22" s="34" t="s">
        <v>126</v>
      </c>
      <c r="E22" s="34" t="s">
        <v>62</v>
      </c>
      <c r="F22" s="34" t="s">
        <v>9</v>
      </c>
      <c r="G22" s="29"/>
      <c r="H22" s="29"/>
      <c r="I22" s="29"/>
      <c r="J22" s="29"/>
      <c r="K22" s="29"/>
      <c r="L22" s="29"/>
      <c r="M22" s="29"/>
      <c r="N22" s="29"/>
    </row>
    <row r="23" spans="1:15" ht="15.75" customHeight="1" x14ac:dyDescent="0.25">
      <c r="A23" s="29"/>
      <c r="B23" s="29"/>
      <c r="C23" s="35" t="s">
        <v>43</v>
      </c>
      <c r="D23" s="36" t="s">
        <v>73</v>
      </c>
      <c r="E23" s="36" t="s">
        <v>31</v>
      </c>
      <c r="F23" s="36" t="s">
        <v>9</v>
      </c>
      <c r="G23" s="29"/>
      <c r="H23" s="29"/>
      <c r="I23" s="29"/>
      <c r="J23" s="29"/>
      <c r="K23" s="29"/>
      <c r="L23" s="29"/>
      <c r="M23" s="29"/>
      <c r="N23" s="29"/>
    </row>
    <row r="24" spans="1:15" ht="15.75" customHeight="1" thickBot="1" x14ac:dyDescent="0.3">
      <c r="A24" s="29"/>
      <c r="B24" s="29"/>
      <c r="C24" s="37" t="s">
        <v>44</v>
      </c>
      <c r="D24" s="38" t="s">
        <v>37</v>
      </c>
      <c r="E24" s="38" t="s">
        <v>117</v>
      </c>
      <c r="F24" s="38" t="s">
        <v>6</v>
      </c>
      <c r="G24" s="29"/>
      <c r="H24" s="29"/>
      <c r="I24" s="29"/>
      <c r="J24" s="29"/>
      <c r="K24" s="29"/>
      <c r="L24" s="29"/>
      <c r="M24" s="29"/>
      <c r="N24" s="29"/>
    </row>
    <row r="25" spans="1:15" ht="15.75" customHeight="1" thickBot="1" x14ac:dyDescent="0.3">
      <c r="A25" s="29"/>
      <c r="B25" s="29"/>
      <c r="C25" s="39"/>
      <c r="D25" s="40"/>
      <c r="E25" s="40"/>
      <c r="F25" s="40"/>
      <c r="G25" s="29"/>
      <c r="H25" s="29"/>
      <c r="I25" s="29"/>
      <c r="J25" s="29"/>
      <c r="K25" s="29"/>
      <c r="L25" s="29"/>
      <c r="M25" s="29"/>
      <c r="N25" s="29"/>
    </row>
    <row r="26" spans="1:15" ht="15.75" customHeight="1" thickBot="1" x14ac:dyDescent="0.3">
      <c r="A26" s="29"/>
      <c r="B26" s="29"/>
      <c r="C26" s="56" t="s">
        <v>45</v>
      </c>
      <c r="D26" s="57"/>
      <c r="E26" s="57"/>
      <c r="F26" s="58"/>
      <c r="G26" s="29"/>
      <c r="H26" s="29"/>
      <c r="I26" s="29"/>
      <c r="J26" s="29"/>
      <c r="K26" s="29"/>
      <c r="L26" s="29"/>
      <c r="M26" s="29"/>
      <c r="N26" s="29"/>
    </row>
    <row r="27" spans="1:15" ht="15.75" customHeight="1" x14ac:dyDescent="0.25">
      <c r="A27" s="29"/>
      <c r="B27" s="29"/>
      <c r="C27" s="33" t="s">
        <v>42</v>
      </c>
      <c r="D27" s="34" t="s">
        <v>113</v>
      </c>
      <c r="E27" s="34" t="s">
        <v>35</v>
      </c>
      <c r="F27" s="34" t="s">
        <v>8</v>
      </c>
      <c r="G27" s="29"/>
      <c r="H27" s="29"/>
      <c r="I27" s="29"/>
      <c r="J27" s="29"/>
      <c r="K27" s="29"/>
      <c r="L27" s="29"/>
      <c r="M27" s="29"/>
      <c r="N27" s="29"/>
    </row>
    <row r="28" spans="1:15" ht="15.75" x14ac:dyDescent="0.25">
      <c r="A28" s="25"/>
      <c r="B28" s="25"/>
      <c r="C28" s="35" t="s">
        <v>43</v>
      </c>
      <c r="D28" s="36" t="s">
        <v>115</v>
      </c>
      <c r="E28" s="36" t="s">
        <v>114</v>
      </c>
      <c r="F28" s="36" t="s">
        <v>16</v>
      </c>
      <c r="G28" s="26"/>
      <c r="H28" s="26"/>
      <c r="I28" s="26"/>
      <c r="J28" s="26"/>
      <c r="K28" s="26"/>
      <c r="L28" s="26"/>
      <c r="M28" s="27"/>
      <c r="N28" s="28"/>
    </row>
    <row r="29" spans="1:15" ht="16.5" thickBot="1" x14ac:dyDescent="0.3">
      <c r="A29" s="25"/>
      <c r="B29" s="25"/>
      <c r="C29" s="41" t="s">
        <v>44</v>
      </c>
      <c r="D29" s="38" t="s">
        <v>111</v>
      </c>
      <c r="E29" s="38" t="s">
        <v>112</v>
      </c>
      <c r="F29" s="38" t="s">
        <v>8</v>
      </c>
      <c r="G29" s="26"/>
      <c r="H29" s="26"/>
      <c r="I29" s="26"/>
      <c r="J29" s="26"/>
      <c r="K29" s="26"/>
      <c r="L29" s="26"/>
      <c r="M29" s="27"/>
      <c r="N29" s="28"/>
    </row>
  </sheetData>
  <mergeCells count="6">
    <mergeCell ref="C26:F26"/>
    <mergeCell ref="B2:L2"/>
    <mergeCell ref="B3:L3"/>
    <mergeCell ref="B12:L12"/>
    <mergeCell ref="B13:L13"/>
    <mergeCell ref="C21:F2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2012</vt:lpstr>
      <vt:lpstr>2013</vt:lpstr>
      <vt:lpstr>2014</vt:lpstr>
      <vt:lpstr>2015 a mladší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veigendovi</cp:lastModifiedBy>
  <dcterms:created xsi:type="dcterms:W3CDTF">2013-06-07T14:01:17Z</dcterms:created>
  <dcterms:modified xsi:type="dcterms:W3CDTF">2019-06-17T15:05:33Z</dcterms:modified>
</cp:coreProperties>
</file>